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https://mitre-my.sharepoint.com/personal/poneil_mitre_org/Documents/Microsoft Teams Chat Files/"/>
    </mc:Choice>
  </mc:AlternateContent>
  <xr:revisionPtr revIDLastSave="0" documentId="8_{52D27883-5D5F-D346-B2FF-9BDC3F054385}" xr6:coauthVersionLast="47" xr6:coauthVersionMax="47" xr10:uidLastSave="{00000000-0000-0000-0000-000000000000}"/>
  <bookViews>
    <workbookView xWindow="1240" yWindow="500" windowWidth="36940" windowHeight="22040" activeTab="2" xr2:uid="{00000000-000D-0000-FFFF-FFFF00000000}"/>
  </bookViews>
  <sheets>
    <sheet name="User Guide" sheetId="5" r:id="rId1"/>
    <sheet name="Mission Objectives" sheetId="7" r:id="rId2"/>
    <sheet name="Integrated CSF 2.0 &amp; PF Profile" sheetId="1" r:id="rId3"/>
    <sheet name="High Priority Summaries" sheetId="2" r:id="rId4"/>
  </sheets>
  <definedNames>
    <definedName name="_xlnm._FilterDatabase" localSheetId="3" hidden="1">'High Priority Summaries'!$A$2:$I$555</definedName>
    <definedName name="_xlnm._FilterDatabase" localSheetId="2" hidden="1">'Integrated CSF 2.0 &amp; PF Profile'!$A$2:$S$408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5" i="2" l="1"/>
  <c r="I555" i="2" s="1"/>
  <c r="G554" i="2"/>
  <c r="I554" i="2" s="1"/>
  <c r="G553" i="2"/>
  <c r="I553" i="2" s="1"/>
  <c r="G552" i="2"/>
  <c r="I552" i="2" s="1"/>
  <c r="G551" i="2"/>
  <c r="I551" i="2" s="1"/>
  <c r="G550" i="2"/>
  <c r="I550" i="2" s="1"/>
  <c r="G549" i="2"/>
  <c r="I549" i="2" s="1"/>
  <c r="G548" i="2"/>
  <c r="I548" i="2" s="1"/>
  <c r="G547" i="2"/>
  <c r="I547" i="2" s="1"/>
  <c r="G546" i="2"/>
  <c r="I546" i="2" s="1"/>
  <c r="G545" i="2"/>
  <c r="I545" i="2" s="1"/>
  <c r="G544" i="2"/>
  <c r="I544" i="2" s="1"/>
  <c r="G543" i="2"/>
  <c r="I543" i="2" s="1"/>
  <c r="G542" i="2"/>
  <c r="I542" i="2" s="1"/>
  <c r="G541" i="2"/>
  <c r="I541" i="2" s="1"/>
  <c r="G540" i="2"/>
  <c r="I540" i="2" s="1"/>
  <c r="G539" i="2"/>
  <c r="I539" i="2" s="1"/>
  <c r="G538" i="2"/>
  <c r="I538" i="2" s="1"/>
  <c r="G537" i="2"/>
  <c r="I537" i="2" s="1"/>
  <c r="G536" i="2"/>
  <c r="I536" i="2" s="1"/>
  <c r="G535" i="2"/>
  <c r="I535" i="2" s="1"/>
  <c r="G534" i="2"/>
  <c r="I534" i="2" s="1"/>
  <c r="G533" i="2"/>
  <c r="I533" i="2" s="1"/>
  <c r="G532" i="2"/>
  <c r="I532" i="2" s="1"/>
  <c r="G531" i="2"/>
  <c r="I531" i="2" s="1"/>
  <c r="G530" i="2"/>
  <c r="I530" i="2" s="1"/>
  <c r="G529" i="2"/>
  <c r="I529" i="2" s="1"/>
  <c r="G528" i="2"/>
  <c r="I528" i="2" s="1"/>
  <c r="G527" i="2"/>
  <c r="I527" i="2" s="1"/>
  <c r="G526" i="2"/>
  <c r="I526" i="2" s="1"/>
  <c r="G525" i="2"/>
  <c r="I525" i="2" s="1"/>
  <c r="G524" i="2"/>
  <c r="I524" i="2" s="1"/>
  <c r="G523" i="2"/>
  <c r="I523" i="2" s="1"/>
  <c r="G522" i="2"/>
  <c r="I522" i="2" s="1"/>
  <c r="G521" i="2"/>
  <c r="I521" i="2" s="1"/>
  <c r="G520" i="2"/>
  <c r="I520" i="2" s="1"/>
  <c r="G519" i="2"/>
  <c r="I519" i="2" s="1"/>
  <c r="G518" i="2"/>
  <c r="I518" i="2" s="1"/>
  <c r="G517" i="2"/>
  <c r="I517" i="2" s="1"/>
  <c r="G516" i="2"/>
  <c r="I516" i="2" s="1"/>
  <c r="G515" i="2"/>
  <c r="I515" i="2" s="1"/>
  <c r="G514" i="2"/>
  <c r="I514" i="2" s="1"/>
  <c r="G513" i="2"/>
  <c r="I513" i="2" s="1"/>
  <c r="G512" i="2"/>
  <c r="I512" i="2" s="1"/>
  <c r="G511" i="2"/>
  <c r="I511" i="2" s="1"/>
  <c r="G510" i="2"/>
  <c r="I510" i="2" s="1"/>
  <c r="G509" i="2"/>
  <c r="I509" i="2" s="1"/>
  <c r="G508" i="2"/>
  <c r="I508" i="2" s="1"/>
  <c r="G507" i="2"/>
  <c r="I507" i="2" s="1"/>
  <c r="G506" i="2"/>
  <c r="I506" i="2" s="1"/>
  <c r="G505" i="2"/>
  <c r="I505" i="2" s="1"/>
  <c r="G504" i="2"/>
  <c r="I504" i="2" s="1"/>
  <c r="G503" i="2"/>
  <c r="I503" i="2" s="1"/>
  <c r="G502" i="2"/>
  <c r="I502" i="2" s="1"/>
  <c r="G501" i="2"/>
  <c r="I501" i="2" s="1"/>
  <c r="G500" i="2"/>
  <c r="I500" i="2" s="1"/>
  <c r="G499" i="2"/>
  <c r="I499" i="2" s="1"/>
  <c r="G498" i="2"/>
  <c r="I498" i="2" s="1"/>
  <c r="G497" i="2"/>
  <c r="I497" i="2" s="1"/>
  <c r="G496" i="2"/>
  <c r="I496" i="2" s="1"/>
  <c r="G495" i="2"/>
  <c r="I495" i="2" s="1"/>
  <c r="G494" i="2"/>
  <c r="I494" i="2" s="1"/>
  <c r="G493" i="2"/>
  <c r="I493" i="2" s="1"/>
  <c r="G492" i="2"/>
  <c r="I492" i="2" s="1"/>
  <c r="G491" i="2"/>
  <c r="I491" i="2" s="1"/>
  <c r="G490" i="2"/>
  <c r="I490" i="2" s="1"/>
  <c r="G489" i="2"/>
  <c r="I489" i="2" s="1"/>
  <c r="G488" i="2"/>
  <c r="I488" i="2" s="1"/>
  <c r="G487" i="2"/>
  <c r="I487" i="2" s="1"/>
  <c r="G486" i="2"/>
  <c r="I486" i="2" s="1"/>
  <c r="G485" i="2"/>
  <c r="I485" i="2" s="1"/>
  <c r="G484" i="2"/>
  <c r="I484" i="2" s="1"/>
  <c r="G483" i="2"/>
  <c r="I483" i="2" s="1"/>
  <c r="G482" i="2"/>
  <c r="I482" i="2" s="1"/>
  <c r="G481" i="2"/>
  <c r="I481" i="2" s="1"/>
  <c r="G480" i="2"/>
  <c r="I480" i="2" s="1"/>
  <c r="G479" i="2"/>
  <c r="I479" i="2" s="1"/>
  <c r="G478" i="2"/>
  <c r="I478" i="2" s="1"/>
  <c r="G477" i="2"/>
  <c r="I477" i="2" s="1"/>
  <c r="G476" i="2"/>
  <c r="I476" i="2" s="1"/>
  <c r="G475" i="2"/>
  <c r="I475" i="2" s="1"/>
  <c r="G474" i="2"/>
  <c r="I474" i="2" s="1"/>
  <c r="G473" i="2"/>
  <c r="I473" i="2" s="1"/>
  <c r="G472" i="2"/>
  <c r="I472" i="2" s="1"/>
  <c r="G471" i="2"/>
  <c r="I471" i="2" s="1"/>
  <c r="G470" i="2"/>
  <c r="I470" i="2" s="1"/>
  <c r="G469" i="2"/>
  <c r="I469" i="2" s="1"/>
  <c r="G468" i="2"/>
  <c r="I468" i="2" s="1"/>
  <c r="G467" i="2"/>
  <c r="I467" i="2" s="1"/>
  <c r="G466" i="2"/>
  <c r="I466" i="2" s="1"/>
  <c r="G465" i="2"/>
  <c r="I465" i="2" s="1"/>
  <c r="G464" i="2"/>
  <c r="I464" i="2" s="1"/>
  <c r="G463" i="2"/>
  <c r="I463" i="2" s="1"/>
  <c r="G462" i="2"/>
  <c r="I462" i="2" s="1"/>
  <c r="G461" i="2"/>
  <c r="I461" i="2" s="1"/>
  <c r="G460" i="2"/>
  <c r="I460" i="2" s="1"/>
  <c r="G459" i="2"/>
  <c r="I459" i="2" s="1"/>
  <c r="G458" i="2"/>
  <c r="I458" i="2" s="1"/>
  <c r="G457" i="2"/>
  <c r="I457" i="2" s="1"/>
  <c r="G456" i="2"/>
  <c r="I456" i="2" s="1"/>
  <c r="G455" i="2"/>
  <c r="I455" i="2" s="1"/>
  <c r="G454" i="2"/>
  <c r="I454" i="2" s="1"/>
  <c r="G453" i="2"/>
  <c r="I453" i="2" s="1"/>
  <c r="G452" i="2"/>
  <c r="I452" i="2" s="1"/>
  <c r="G451" i="2"/>
  <c r="I451" i="2" s="1"/>
  <c r="G450" i="2"/>
  <c r="I450" i="2" s="1"/>
  <c r="G449" i="2"/>
  <c r="I449" i="2" s="1"/>
  <c r="G448" i="2"/>
  <c r="I448" i="2" s="1"/>
  <c r="G447" i="2"/>
  <c r="I447" i="2" s="1"/>
  <c r="G446" i="2"/>
  <c r="I446" i="2" s="1"/>
  <c r="G445" i="2"/>
  <c r="I445" i="2" s="1"/>
  <c r="G444" i="2"/>
  <c r="I444" i="2" s="1"/>
  <c r="G443" i="2"/>
  <c r="I443" i="2" s="1"/>
  <c r="G442" i="2"/>
  <c r="I442" i="2" s="1"/>
  <c r="G441" i="2"/>
  <c r="I441" i="2" s="1"/>
  <c r="G440" i="2"/>
  <c r="I440" i="2" s="1"/>
  <c r="G439" i="2"/>
  <c r="I439" i="2" s="1"/>
  <c r="G438" i="2"/>
  <c r="I438" i="2" s="1"/>
  <c r="G437" i="2"/>
  <c r="I437" i="2" s="1"/>
  <c r="G436" i="2"/>
  <c r="I436" i="2" s="1"/>
  <c r="G435" i="2"/>
  <c r="I435" i="2" s="1"/>
  <c r="G434" i="2"/>
  <c r="I434" i="2" s="1"/>
  <c r="G433" i="2"/>
  <c r="I433" i="2" s="1"/>
  <c r="G432" i="2"/>
  <c r="I432" i="2" s="1"/>
  <c r="G431" i="2"/>
  <c r="I431" i="2" s="1"/>
  <c r="G430" i="2"/>
  <c r="I430" i="2" s="1"/>
  <c r="G429" i="2"/>
  <c r="I429" i="2" s="1"/>
  <c r="G428" i="2"/>
  <c r="I428" i="2" s="1"/>
  <c r="G427" i="2"/>
  <c r="I427" i="2" s="1"/>
  <c r="G426" i="2"/>
  <c r="I426" i="2" s="1"/>
  <c r="G425" i="2"/>
  <c r="I425" i="2" s="1"/>
  <c r="G424" i="2"/>
  <c r="I424" i="2" s="1"/>
  <c r="G423" i="2"/>
  <c r="I423" i="2" s="1"/>
  <c r="G422" i="2"/>
  <c r="I422" i="2" s="1"/>
  <c r="G421" i="2"/>
  <c r="I421" i="2" s="1"/>
  <c r="G420" i="2"/>
  <c r="I420" i="2" s="1"/>
  <c r="G419" i="2"/>
  <c r="I419" i="2" s="1"/>
  <c r="G418" i="2"/>
  <c r="I418" i="2" s="1"/>
  <c r="G417" i="2"/>
  <c r="I417" i="2" s="1"/>
  <c r="G416" i="2"/>
  <c r="I416" i="2" s="1"/>
  <c r="G415" i="2"/>
  <c r="I415" i="2" s="1"/>
  <c r="G414" i="2"/>
  <c r="I414" i="2" s="1"/>
  <c r="G413" i="2"/>
  <c r="I413" i="2" s="1"/>
  <c r="G412" i="2"/>
  <c r="I412" i="2" s="1"/>
  <c r="G411" i="2"/>
  <c r="I411" i="2" s="1"/>
  <c r="G410" i="2"/>
  <c r="I410" i="2" s="1"/>
  <c r="G409" i="2"/>
  <c r="I409" i="2" s="1"/>
  <c r="G408" i="2"/>
  <c r="I408" i="2" s="1"/>
  <c r="G407" i="2"/>
  <c r="I407" i="2" s="1"/>
  <c r="G406" i="2"/>
  <c r="I406" i="2" s="1"/>
  <c r="G405" i="2"/>
  <c r="I405" i="2" s="1"/>
  <c r="G404" i="2"/>
  <c r="I404" i="2" s="1"/>
  <c r="G403" i="2"/>
  <c r="I403" i="2" s="1"/>
  <c r="G402" i="2"/>
  <c r="I402" i="2" s="1"/>
  <c r="G401" i="2"/>
  <c r="I401" i="2" s="1"/>
  <c r="G400" i="2"/>
  <c r="I400" i="2" s="1"/>
  <c r="G399" i="2"/>
  <c r="I399" i="2" s="1"/>
  <c r="G398" i="2"/>
  <c r="I398" i="2" s="1"/>
  <c r="G397" i="2"/>
  <c r="I397" i="2" s="1"/>
  <c r="G396" i="2"/>
  <c r="I396" i="2" s="1"/>
  <c r="G395" i="2"/>
  <c r="I395" i="2" s="1"/>
  <c r="G394" i="2"/>
  <c r="I394" i="2" s="1"/>
  <c r="G393" i="2"/>
  <c r="I393" i="2" s="1"/>
  <c r="G392" i="2"/>
  <c r="I392" i="2" s="1"/>
  <c r="G391" i="2"/>
  <c r="I391" i="2" s="1"/>
  <c r="G390" i="2"/>
  <c r="I390" i="2" s="1"/>
  <c r="G389" i="2"/>
  <c r="I389" i="2" s="1"/>
  <c r="G388" i="2"/>
  <c r="I388" i="2" s="1"/>
  <c r="G387" i="2"/>
  <c r="I387" i="2" s="1"/>
  <c r="G386" i="2"/>
  <c r="I386" i="2" s="1"/>
  <c r="G385" i="2"/>
  <c r="I385" i="2" s="1"/>
  <c r="G384" i="2"/>
  <c r="I384" i="2" s="1"/>
  <c r="G383" i="2"/>
  <c r="I383" i="2" s="1"/>
  <c r="G382" i="2"/>
  <c r="I382" i="2" s="1"/>
  <c r="G381" i="2"/>
  <c r="I381" i="2" s="1"/>
  <c r="G380" i="2"/>
  <c r="I380" i="2" s="1"/>
  <c r="G379" i="2"/>
  <c r="I379" i="2" s="1"/>
  <c r="G378" i="2"/>
  <c r="I378" i="2" s="1"/>
  <c r="G377" i="2"/>
  <c r="I377" i="2" s="1"/>
  <c r="G376" i="2"/>
  <c r="I376" i="2" s="1"/>
  <c r="G375" i="2"/>
  <c r="I375" i="2" s="1"/>
  <c r="G374" i="2"/>
  <c r="I374" i="2" s="1"/>
  <c r="G373" i="2"/>
  <c r="I373" i="2" s="1"/>
  <c r="G372" i="2"/>
  <c r="I372" i="2" s="1"/>
  <c r="G371" i="2"/>
  <c r="I371" i="2" s="1"/>
  <c r="G370" i="2"/>
  <c r="I370" i="2" s="1"/>
  <c r="G369" i="2"/>
  <c r="I369" i="2" s="1"/>
  <c r="G368" i="2"/>
  <c r="I368" i="2" s="1"/>
  <c r="G367" i="2"/>
  <c r="I367" i="2" s="1"/>
  <c r="G366" i="2"/>
  <c r="I366" i="2" s="1"/>
  <c r="G365" i="2"/>
  <c r="I365" i="2" s="1"/>
  <c r="G364" i="2"/>
  <c r="I364" i="2" s="1"/>
  <c r="G363" i="2"/>
  <c r="I363" i="2" s="1"/>
  <c r="G362" i="2"/>
  <c r="I362" i="2" s="1"/>
  <c r="G361" i="2"/>
  <c r="I361" i="2" s="1"/>
  <c r="G360" i="2"/>
  <c r="I360" i="2" s="1"/>
  <c r="G359" i="2"/>
  <c r="I359" i="2" s="1"/>
  <c r="G358" i="2"/>
  <c r="I358" i="2" s="1"/>
  <c r="G357" i="2"/>
  <c r="I357" i="2" s="1"/>
  <c r="G356" i="2"/>
  <c r="I356" i="2" s="1"/>
  <c r="G355" i="2"/>
  <c r="I355" i="2" s="1"/>
  <c r="G354" i="2"/>
  <c r="I354" i="2" s="1"/>
  <c r="G353" i="2"/>
  <c r="I353" i="2" s="1"/>
  <c r="G352" i="2"/>
  <c r="I352" i="2" s="1"/>
  <c r="G351" i="2"/>
  <c r="I351" i="2" s="1"/>
  <c r="G350" i="2"/>
  <c r="I350" i="2" s="1"/>
  <c r="G349" i="2"/>
  <c r="I349" i="2" s="1"/>
  <c r="G348" i="2"/>
  <c r="I348" i="2" s="1"/>
  <c r="G347" i="2"/>
  <c r="I347" i="2" s="1"/>
  <c r="G346" i="2"/>
  <c r="I346" i="2" s="1"/>
  <c r="G345" i="2"/>
  <c r="I345" i="2" s="1"/>
  <c r="G344" i="2"/>
  <c r="I344" i="2" s="1"/>
  <c r="G343" i="2"/>
  <c r="I343" i="2" s="1"/>
  <c r="G342" i="2"/>
  <c r="I342" i="2" s="1"/>
  <c r="G341" i="2"/>
  <c r="I341" i="2" s="1"/>
  <c r="G340" i="2"/>
  <c r="I340" i="2" s="1"/>
  <c r="G339" i="2"/>
  <c r="I339" i="2" s="1"/>
  <c r="G338" i="2"/>
  <c r="I338" i="2" s="1"/>
  <c r="G337" i="2"/>
  <c r="I337" i="2" s="1"/>
  <c r="G336" i="2"/>
  <c r="I336" i="2" s="1"/>
  <c r="G335" i="2"/>
  <c r="I335" i="2" s="1"/>
  <c r="G334" i="2"/>
  <c r="I334" i="2" s="1"/>
  <c r="G333" i="2"/>
  <c r="I333" i="2" s="1"/>
  <c r="G332" i="2"/>
  <c r="I332" i="2" s="1"/>
  <c r="G331" i="2"/>
  <c r="I331" i="2" s="1"/>
  <c r="G330" i="2"/>
  <c r="I330" i="2" s="1"/>
  <c r="G329" i="2"/>
  <c r="I329" i="2" s="1"/>
  <c r="G328" i="2"/>
  <c r="I328" i="2" s="1"/>
  <c r="G327" i="2"/>
  <c r="I327" i="2" s="1"/>
  <c r="G326" i="2"/>
  <c r="I326" i="2" s="1"/>
  <c r="G325" i="2"/>
  <c r="I325" i="2" s="1"/>
  <c r="G324" i="2"/>
  <c r="I324" i="2" s="1"/>
  <c r="G323" i="2"/>
  <c r="I323" i="2" s="1"/>
  <c r="G322" i="2"/>
  <c r="I322" i="2" s="1"/>
  <c r="G321" i="2"/>
  <c r="I321" i="2" s="1"/>
  <c r="G320" i="2"/>
  <c r="I320" i="2" s="1"/>
  <c r="G319" i="2"/>
  <c r="I319" i="2" s="1"/>
  <c r="G318" i="2"/>
  <c r="I318" i="2" s="1"/>
  <c r="G317" i="2"/>
  <c r="I317" i="2" s="1"/>
  <c r="G316" i="2"/>
  <c r="I316" i="2" s="1"/>
  <c r="G315" i="2"/>
  <c r="I315" i="2" s="1"/>
  <c r="G314" i="2"/>
  <c r="I314" i="2" s="1"/>
  <c r="G313" i="2"/>
  <c r="I313" i="2" s="1"/>
  <c r="G312" i="2"/>
  <c r="I312" i="2" s="1"/>
  <c r="G311" i="2"/>
  <c r="I311" i="2" s="1"/>
  <c r="G310" i="2"/>
  <c r="I310" i="2" s="1"/>
  <c r="G309" i="2"/>
  <c r="I309" i="2" s="1"/>
  <c r="G308" i="2"/>
  <c r="I308" i="2" s="1"/>
  <c r="G307" i="2"/>
  <c r="I307" i="2" s="1"/>
  <c r="G306" i="2"/>
  <c r="I306" i="2" s="1"/>
  <c r="G305" i="2"/>
  <c r="I305" i="2" s="1"/>
  <c r="G304" i="2"/>
  <c r="I304" i="2" s="1"/>
  <c r="G303" i="2"/>
  <c r="I303" i="2" s="1"/>
  <c r="G302" i="2"/>
  <c r="I302" i="2" s="1"/>
  <c r="G301" i="2"/>
  <c r="I301" i="2" s="1"/>
  <c r="G300" i="2"/>
  <c r="I300" i="2" s="1"/>
  <c r="G299" i="2"/>
  <c r="I299" i="2" s="1"/>
  <c r="G298" i="2"/>
  <c r="I298" i="2" s="1"/>
  <c r="G297" i="2"/>
  <c r="I297" i="2" s="1"/>
  <c r="G296" i="2"/>
  <c r="I296" i="2" s="1"/>
  <c r="G295" i="2"/>
  <c r="I295" i="2" s="1"/>
  <c r="G294" i="2"/>
  <c r="I294" i="2" s="1"/>
  <c r="G293" i="2"/>
  <c r="I293" i="2" s="1"/>
  <c r="G292" i="2"/>
  <c r="I292" i="2" s="1"/>
  <c r="G291" i="2"/>
  <c r="I291" i="2" s="1"/>
  <c r="G290" i="2"/>
  <c r="I290" i="2" s="1"/>
  <c r="G289" i="2"/>
  <c r="I289" i="2" s="1"/>
  <c r="G288" i="2"/>
  <c r="I288" i="2" s="1"/>
  <c r="G287" i="2"/>
  <c r="I287" i="2" s="1"/>
  <c r="G286" i="2"/>
  <c r="I286" i="2" s="1"/>
  <c r="G285" i="2"/>
  <c r="I285" i="2" s="1"/>
  <c r="G284" i="2"/>
  <c r="I284" i="2" s="1"/>
  <c r="G283" i="2"/>
  <c r="I283" i="2" s="1"/>
  <c r="G282" i="2"/>
  <c r="I282" i="2" s="1"/>
  <c r="G281" i="2"/>
  <c r="I281" i="2" s="1"/>
  <c r="G280" i="2"/>
  <c r="I280" i="2" s="1"/>
  <c r="G279" i="2"/>
  <c r="I279" i="2" s="1"/>
  <c r="G278" i="2"/>
  <c r="I278" i="2" s="1"/>
  <c r="G277" i="2"/>
  <c r="I277" i="2" s="1"/>
  <c r="G276" i="2"/>
  <c r="I276" i="2" s="1"/>
  <c r="G275" i="2"/>
  <c r="I275" i="2" s="1"/>
  <c r="G274" i="2"/>
  <c r="I274" i="2" s="1"/>
  <c r="G273" i="2"/>
  <c r="I273" i="2" s="1"/>
  <c r="G272" i="2"/>
  <c r="I272" i="2" s="1"/>
  <c r="G271" i="2"/>
  <c r="I271" i="2" s="1"/>
  <c r="G270" i="2"/>
  <c r="I270" i="2" s="1"/>
  <c r="G269" i="2"/>
  <c r="I269" i="2" s="1"/>
  <c r="G268" i="2"/>
  <c r="I268" i="2" s="1"/>
  <c r="G267" i="2"/>
  <c r="I267" i="2" s="1"/>
  <c r="G266" i="2"/>
  <c r="I266" i="2" s="1"/>
  <c r="G265" i="2"/>
  <c r="I265" i="2" s="1"/>
  <c r="G264" i="2"/>
  <c r="I264" i="2" s="1"/>
  <c r="G263" i="2"/>
  <c r="I263" i="2" s="1"/>
  <c r="G262" i="2"/>
  <c r="I262" i="2" s="1"/>
  <c r="G261" i="2"/>
  <c r="I261" i="2" s="1"/>
  <c r="G260" i="2"/>
  <c r="I260" i="2" s="1"/>
  <c r="G259" i="2"/>
  <c r="I259" i="2" s="1"/>
  <c r="G258" i="2"/>
  <c r="I258" i="2" s="1"/>
  <c r="G257" i="2"/>
  <c r="I257" i="2" s="1"/>
  <c r="G256" i="2"/>
  <c r="I256" i="2" s="1"/>
  <c r="G255" i="2"/>
  <c r="I255" i="2" s="1"/>
  <c r="G254" i="2"/>
  <c r="I254" i="2" s="1"/>
  <c r="G253" i="2"/>
  <c r="I253" i="2" s="1"/>
  <c r="G252" i="2"/>
  <c r="I252" i="2" s="1"/>
  <c r="G251" i="2"/>
  <c r="I251" i="2" s="1"/>
  <c r="G250" i="2"/>
  <c r="I250" i="2" s="1"/>
  <c r="G249" i="2"/>
  <c r="I249" i="2" s="1"/>
  <c r="G248" i="2"/>
  <c r="I248" i="2" s="1"/>
  <c r="G247" i="2"/>
  <c r="I247" i="2" s="1"/>
  <c r="G246" i="2"/>
  <c r="I246" i="2" s="1"/>
  <c r="G245" i="2"/>
  <c r="I245" i="2" s="1"/>
  <c r="G244" i="2"/>
  <c r="I244" i="2" s="1"/>
  <c r="G243" i="2"/>
  <c r="I243" i="2" s="1"/>
  <c r="G242" i="2"/>
  <c r="I242" i="2" s="1"/>
  <c r="G241" i="2"/>
  <c r="I241" i="2" s="1"/>
  <c r="G240" i="2"/>
  <c r="I240" i="2" s="1"/>
  <c r="G239" i="2"/>
  <c r="I239" i="2" s="1"/>
  <c r="G238" i="2"/>
  <c r="I238" i="2" s="1"/>
  <c r="G237" i="2"/>
  <c r="I237" i="2" s="1"/>
  <c r="G236" i="2"/>
  <c r="I236" i="2" s="1"/>
  <c r="G235" i="2"/>
  <c r="I235" i="2" s="1"/>
  <c r="G234" i="2"/>
  <c r="I234" i="2" s="1"/>
  <c r="G233" i="2"/>
  <c r="I233" i="2" s="1"/>
  <c r="G232" i="2"/>
  <c r="I232" i="2" s="1"/>
  <c r="G231" i="2"/>
  <c r="I231" i="2" s="1"/>
  <c r="G230" i="2"/>
  <c r="I230" i="2" s="1"/>
  <c r="G229" i="2"/>
  <c r="I229" i="2" s="1"/>
  <c r="G228" i="2"/>
  <c r="I228" i="2" s="1"/>
  <c r="G227" i="2"/>
  <c r="I227" i="2" s="1"/>
  <c r="G226" i="2"/>
  <c r="I226" i="2" s="1"/>
  <c r="G225" i="2"/>
  <c r="I225" i="2" s="1"/>
  <c r="G224" i="2"/>
  <c r="I224" i="2" s="1"/>
  <c r="G223" i="2"/>
  <c r="I223" i="2" s="1"/>
  <c r="G222" i="2"/>
  <c r="I222" i="2" s="1"/>
  <c r="G221" i="2"/>
  <c r="I221" i="2" s="1"/>
  <c r="G220" i="2"/>
  <c r="I220" i="2" s="1"/>
  <c r="G219" i="2"/>
  <c r="I219" i="2" s="1"/>
  <c r="G218" i="2"/>
  <c r="I218" i="2" s="1"/>
  <c r="G217" i="2"/>
  <c r="I217" i="2" s="1"/>
  <c r="G216" i="2"/>
  <c r="I216" i="2" s="1"/>
  <c r="G215" i="2"/>
  <c r="I215" i="2" s="1"/>
  <c r="G214" i="2"/>
  <c r="I214" i="2" s="1"/>
  <c r="G213" i="2"/>
  <c r="I213" i="2" s="1"/>
  <c r="G212" i="2"/>
  <c r="I212" i="2" s="1"/>
  <c r="G211" i="2"/>
  <c r="I211" i="2" s="1"/>
  <c r="G210" i="2"/>
  <c r="I210" i="2" s="1"/>
  <c r="G209" i="2"/>
  <c r="I209" i="2" s="1"/>
  <c r="G208" i="2"/>
  <c r="I208" i="2" s="1"/>
  <c r="G207" i="2"/>
  <c r="I207" i="2" s="1"/>
  <c r="G206" i="2"/>
  <c r="I206" i="2" s="1"/>
  <c r="G205" i="2"/>
  <c r="I205" i="2" s="1"/>
  <c r="G204" i="2"/>
  <c r="I204" i="2" s="1"/>
  <c r="G203" i="2"/>
  <c r="I203" i="2" s="1"/>
  <c r="G202" i="2"/>
  <c r="I202" i="2" s="1"/>
  <c r="G201" i="2"/>
  <c r="I201" i="2" s="1"/>
  <c r="G200" i="2"/>
  <c r="I200" i="2" s="1"/>
  <c r="G199" i="2"/>
  <c r="I199" i="2" s="1"/>
  <c r="G198" i="2"/>
  <c r="I198" i="2" s="1"/>
  <c r="G197" i="2"/>
  <c r="I197" i="2" s="1"/>
  <c r="G196" i="2"/>
  <c r="I196" i="2" s="1"/>
  <c r="G195" i="2"/>
  <c r="I195" i="2" s="1"/>
  <c r="G194" i="2"/>
  <c r="I194" i="2" s="1"/>
  <c r="G193" i="2"/>
  <c r="I193" i="2" s="1"/>
  <c r="G192" i="2"/>
  <c r="I192" i="2" s="1"/>
  <c r="G191" i="2"/>
  <c r="I191" i="2" s="1"/>
  <c r="G190" i="2"/>
  <c r="I190" i="2" s="1"/>
  <c r="G189" i="2"/>
  <c r="I189" i="2" s="1"/>
  <c r="G188" i="2"/>
  <c r="I188" i="2" s="1"/>
  <c r="G187" i="2"/>
  <c r="I187" i="2" s="1"/>
  <c r="G186" i="2"/>
  <c r="I186" i="2" s="1"/>
  <c r="G185" i="2"/>
  <c r="I185" i="2" s="1"/>
  <c r="G184" i="2"/>
  <c r="I184" i="2" s="1"/>
  <c r="G183" i="2"/>
  <c r="I183" i="2" s="1"/>
  <c r="G182" i="2"/>
  <c r="I182" i="2" s="1"/>
  <c r="G181" i="2"/>
  <c r="I181" i="2" s="1"/>
  <c r="G180" i="2"/>
  <c r="I180" i="2" s="1"/>
  <c r="G179" i="2"/>
  <c r="I179" i="2" s="1"/>
  <c r="G178" i="2"/>
  <c r="I178" i="2" s="1"/>
  <c r="G177" i="2"/>
  <c r="I177" i="2" s="1"/>
  <c r="G176" i="2"/>
  <c r="I176" i="2" s="1"/>
  <c r="G175" i="2"/>
  <c r="I175" i="2" s="1"/>
  <c r="G174" i="2"/>
  <c r="I174" i="2" s="1"/>
  <c r="G173" i="2"/>
  <c r="I173" i="2" s="1"/>
  <c r="G172" i="2"/>
  <c r="I172" i="2" s="1"/>
  <c r="G171" i="2"/>
  <c r="I171" i="2" s="1"/>
  <c r="G170" i="2"/>
  <c r="I170" i="2" s="1"/>
  <c r="G169" i="2"/>
  <c r="I169" i="2" s="1"/>
  <c r="G168" i="2"/>
  <c r="I168" i="2" s="1"/>
  <c r="G167" i="2"/>
  <c r="I167" i="2" s="1"/>
  <c r="G166" i="2"/>
  <c r="I166" i="2" s="1"/>
  <c r="G165" i="2"/>
  <c r="I165" i="2" s="1"/>
  <c r="G164" i="2"/>
  <c r="I164" i="2" s="1"/>
  <c r="G163" i="2"/>
  <c r="I163" i="2" s="1"/>
  <c r="G162" i="2"/>
  <c r="I162" i="2" s="1"/>
  <c r="G161" i="2"/>
  <c r="I161" i="2" s="1"/>
  <c r="G160" i="2"/>
  <c r="I160" i="2" s="1"/>
  <c r="G159" i="2"/>
  <c r="I159" i="2" s="1"/>
  <c r="G158" i="2"/>
  <c r="I158" i="2" s="1"/>
  <c r="G157" i="2"/>
  <c r="I157" i="2" s="1"/>
  <c r="G156" i="2"/>
  <c r="I156" i="2" s="1"/>
  <c r="G155" i="2"/>
  <c r="I155" i="2" s="1"/>
  <c r="G154" i="2"/>
  <c r="I154" i="2" s="1"/>
  <c r="G153" i="2"/>
  <c r="I153" i="2" s="1"/>
  <c r="G152" i="2"/>
  <c r="I152" i="2" s="1"/>
  <c r="G151" i="2"/>
  <c r="I151" i="2" s="1"/>
  <c r="G150" i="2"/>
  <c r="I150" i="2" s="1"/>
  <c r="G149" i="2"/>
  <c r="I149" i="2" s="1"/>
  <c r="G148" i="2"/>
  <c r="I148" i="2" s="1"/>
  <c r="G147" i="2"/>
  <c r="I147" i="2" s="1"/>
  <c r="G146" i="2"/>
  <c r="I146" i="2" s="1"/>
  <c r="G145" i="2"/>
  <c r="I145" i="2" s="1"/>
  <c r="G144" i="2"/>
  <c r="I144" i="2" s="1"/>
  <c r="G143" i="2"/>
  <c r="I143" i="2" s="1"/>
  <c r="G142" i="2"/>
  <c r="I142" i="2" s="1"/>
  <c r="G141" i="2"/>
  <c r="I141" i="2" s="1"/>
  <c r="G140" i="2"/>
  <c r="I140" i="2" s="1"/>
  <c r="G139" i="2"/>
  <c r="I139" i="2" s="1"/>
  <c r="G138" i="2"/>
  <c r="I138" i="2" s="1"/>
  <c r="G137" i="2"/>
  <c r="I137" i="2" s="1"/>
  <c r="G136" i="2"/>
  <c r="I136" i="2" s="1"/>
  <c r="G135" i="2"/>
  <c r="I135" i="2" s="1"/>
  <c r="G134" i="2"/>
  <c r="I134" i="2" s="1"/>
  <c r="G133" i="2"/>
  <c r="I133" i="2" s="1"/>
  <c r="G132" i="2"/>
  <c r="I132" i="2" s="1"/>
  <c r="G131" i="2"/>
  <c r="I131" i="2" s="1"/>
  <c r="G130" i="2"/>
  <c r="I130" i="2" s="1"/>
  <c r="G129" i="2"/>
  <c r="I129" i="2" s="1"/>
  <c r="G128" i="2"/>
  <c r="I128" i="2" s="1"/>
  <c r="G127" i="2"/>
  <c r="I127" i="2" s="1"/>
  <c r="G126" i="2"/>
  <c r="I126" i="2" s="1"/>
  <c r="G125" i="2"/>
  <c r="I125" i="2" s="1"/>
  <c r="G124" i="2"/>
  <c r="I124" i="2" s="1"/>
  <c r="G123" i="2"/>
  <c r="I123" i="2" s="1"/>
  <c r="G122" i="2"/>
  <c r="I122" i="2" s="1"/>
  <c r="G121" i="2"/>
  <c r="I121" i="2" s="1"/>
  <c r="G120" i="2"/>
  <c r="I120" i="2" s="1"/>
  <c r="G119" i="2"/>
  <c r="I119" i="2" s="1"/>
  <c r="G118" i="2"/>
  <c r="I118" i="2" s="1"/>
  <c r="G117" i="2"/>
  <c r="I117" i="2" s="1"/>
  <c r="G116" i="2"/>
  <c r="I116" i="2" s="1"/>
  <c r="G115" i="2"/>
  <c r="I115" i="2" s="1"/>
  <c r="G114" i="2"/>
  <c r="I114" i="2" s="1"/>
  <c r="G113" i="2"/>
  <c r="I113" i="2" s="1"/>
  <c r="G112" i="2"/>
  <c r="I112" i="2" s="1"/>
  <c r="G111" i="2"/>
  <c r="I111" i="2" s="1"/>
  <c r="G110" i="2"/>
  <c r="I110" i="2" s="1"/>
  <c r="G109" i="2"/>
  <c r="I109" i="2" s="1"/>
  <c r="G108" i="2"/>
  <c r="I108" i="2" s="1"/>
  <c r="G107" i="2"/>
  <c r="I107" i="2" s="1"/>
  <c r="G106" i="2"/>
  <c r="I106" i="2" s="1"/>
  <c r="G105" i="2"/>
  <c r="I105" i="2" s="1"/>
  <c r="G104" i="2"/>
  <c r="I104" i="2" s="1"/>
  <c r="G103" i="2"/>
  <c r="I103" i="2" s="1"/>
  <c r="G102" i="2"/>
  <c r="I102" i="2" s="1"/>
  <c r="G101" i="2"/>
  <c r="I101" i="2" s="1"/>
  <c r="G100" i="2"/>
  <c r="I100" i="2" s="1"/>
  <c r="G99" i="2"/>
  <c r="I99" i="2" s="1"/>
  <c r="G98" i="2"/>
  <c r="I98" i="2" s="1"/>
  <c r="G97" i="2"/>
  <c r="I97" i="2" s="1"/>
  <c r="G96" i="2"/>
  <c r="I96" i="2" s="1"/>
  <c r="G95" i="2"/>
  <c r="I95" i="2" s="1"/>
  <c r="G94" i="2"/>
  <c r="I94" i="2" s="1"/>
  <c r="G93" i="2"/>
  <c r="I93" i="2" s="1"/>
  <c r="G92" i="2"/>
  <c r="I92" i="2" s="1"/>
  <c r="G91" i="2"/>
  <c r="I91" i="2" s="1"/>
  <c r="G90" i="2"/>
  <c r="I90" i="2" s="1"/>
  <c r="G89" i="2"/>
  <c r="I89" i="2" s="1"/>
  <c r="G88" i="2"/>
  <c r="I88" i="2" s="1"/>
  <c r="G87" i="2"/>
  <c r="I87" i="2" s="1"/>
  <c r="G86" i="2"/>
  <c r="I86" i="2" s="1"/>
  <c r="G85" i="2"/>
  <c r="I85" i="2" s="1"/>
  <c r="G84" i="2"/>
  <c r="I84" i="2" s="1"/>
  <c r="G83" i="2"/>
  <c r="I83" i="2" s="1"/>
  <c r="G82" i="2"/>
  <c r="I82" i="2" s="1"/>
  <c r="G81" i="2"/>
  <c r="I81" i="2" s="1"/>
  <c r="G80" i="2"/>
  <c r="I80" i="2" s="1"/>
  <c r="G79" i="2"/>
  <c r="I79" i="2" s="1"/>
  <c r="G78" i="2"/>
  <c r="I78" i="2" s="1"/>
  <c r="G77" i="2"/>
  <c r="I77" i="2" s="1"/>
  <c r="G76" i="2"/>
  <c r="I76" i="2" s="1"/>
  <c r="G75" i="2"/>
  <c r="I75" i="2" s="1"/>
  <c r="G74" i="2"/>
  <c r="I74" i="2" s="1"/>
  <c r="G73" i="2"/>
  <c r="I73" i="2" s="1"/>
  <c r="G72" i="2"/>
  <c r="I72" i="2" s="1"/>
  <c r="G71" i="2"/>
  <c r="I71" i="2" s="1"/>
  <c r="G70" i="2"/>
  <c r="I70" i="2" s="1"/>
  <c r="G69" i="2"/>
  <c r="I69" i="2" s="1"/>
  <c r="G68" i="2"/>
  <c r="I68" i="2" s="1"/>
  <c r="G67" i="2"/>
  <c r="I67" i="2" s="1"/>
  <c r="G66" i="2"/>
  <c r="I66" i="2" s="1"/>
  <c r="G65" i="2"/>
  <c r="I65" i="2" s="1"/>
  <c r="G64" i="2"/>
  <c r="I64" i="2" s="1"/>
  <c r="G63" i="2"/>
  <c r="I63" i="2" s="1"/>
  <c r="G62" i="2"/>
  <c r="I62" i="2" s="1"/>
  <c r="G61" i="2"/>
  <c r="I61" i="2" s="1"/>
  <c r="G60" i="2"/>
  <c r="I60" i="2" s="1"/>
  <c r="G59" i="2"/>
  <c r="I59" i="2" s="1"/>
  <c r="G58" i="2"/>
  <c r="I58" i="2" s="1"/>
  <c r="G57" i="2"/>
  <c r="I57" i="2" s="1"/>
  <c r="G56" i="2"/>
  <c r="I56" i="2" s="1"/>
  <c r="G55" i="2"/>
  <c r="I55" i="2" s="1"/>
  <c r="G54" i="2"/>
  <c r="I54" i="2" s="1"/>
  <c r="G53" i="2"/>
  <c r="I53" i="2" s="1"/>
  <c r="G52" i="2"/>
  <c r="I52" i="2" s="1"/>
  <c r="G51" i="2"/>
  <c r="I51" i="2" s="1"/>
  <c r="G50" i="2"/>
  <c r="I50" i="2" s="1"/>
  <c r="G49" i="2"/>
  <c r="I49" i="2" s="1"/>
  <c r="G48" i="2"/>
  <c r="I48" i="2" s="1"/>
  <c r="G47" i="2"/>
  <c r="I47" i="2" s="1"/>
  <c r="G46" i="2"/>
  <c r="I46" i="2" s="1"/>
  <c r="G45" i="2"/>
  <c r="I45" i="2" s="1"/>
  <c r="G44" i="2"/>
  <c r="I44" i="2" s="1"/>
  <c r="G43" i="2"/>
  <c r="I43" i="2" s="1"/>
  <c r="G42" i="2"/>
  <c r="I42" i="2" s="1"/>
  <c r="G41" i="2"/>
  <c r="I41" i="2" s="1"/>
  <c r="G40" i="2"/>
  <c r="I40" i="2" s="1"/>
  <c r="G39" i="2"/>
  <c r="I39" i="2" s="1"/>
  <c r="G38" i="2"/>
  <c r="I38" i="2" s="1"/>
  <c r="G37" i="2"/>
  <c r="I37" i="2" s="1"/>
  <c r="G36" i="2"/>
  <c r="I36" i="2" s="1"/>
  <c r="G35" i="2"/>
  <c r="I35" i="2" s="1"/>
  <c r="G34" i="2"/>
  <c r="I34" i="2" s="1"/>
  <c r="G33" i="2"/>
  <c r="I33" i="2" s="1"/>
  <c r="G32" i="2"/>
  <c r="I32" i="2" s="1"/>
  <c r="G31" i="2"/>
  <c r="I31" i="2" s="1"/>
  <c r="G30" i="2"/>
  <c r="I30" i="2" s="1"/>
  <c r="G29" i="2"/>
  <c r="I29" i="2" s="1"/>
  <c r="G28" i="2"/>
  <c r="I28" i="2" s="1"/>
  <c r="G27" i="2"/>
  <c r="I27" i="2" s="1"/>
  <c r="G26" i="2"/>
  <c r="I26" i="2" s="1"/>
  <c r="G25" i="2"/>
  <c r="I25" i="2" s="1"/>
  <c r="G24" i="2"/>
  <c r="I24" i="2" s="1"/>
  <c r="G23" i="2"/>
  <c r="I23" i="2" s="1"/>
  <c r="G22" i="2"/>
  <c r="I22" i="2" s="1"/>
  <c r="G21" i="2"/>
  <c r="I21" i="2" s="1"/>
  <c r="G20" i="2"/>
  <c r="I20" i="2" s="1"/>
  <c r="G19" i="2"/>
  <c r="I19" i="2" s="1"/>
  <c r="G18" i="2"/>
  <c r="I18" i="2" s="1"/>
  <c r="G17" i="2"/>
  <c r="I17" i="2" s="1"/>
  <c r="G16" i="2"/>
  <c r="I16" i="2" s="1"/>
  <c r="G15" i="2"/>
  <c r="I15" i="2" s="1"/>
  <c r="G14" i="2"/>
  <c r="I14" i="2" s="1"/>
  <c r="G13" i="2"/>
  <c r="I13" i="2" s="1"/>
  <c r="G12" i="2"/>
  <c r="I12" i="2" s="1"/>
  <c r="G11" i="2"/>
  <c r="I11" i="2" s="1"/>
  <c r="G10" i="2"/>
  <c r="I10" i="2" s="1"/>
  <c r="G9" i="2"/>
  <c r="I9" i="2" s="1"/>
  <c r="G8" i="2"/>
  <c r="I8" i="2" s="1"/>
  <c r="G7" i="2"/>
  <c r="I7" i="2" s="1"/>
  <c r="G5" i="2"/>
  <c r="I5" i="2" s="1"/>
  <c r="G4" i="2"/>
  <c r="I4" i="2" s="1"/>
  <c r="G3" i="2"/>
  <c r="I3" i="2" s="1"/>
  <c r="G6" i="2"/>
  <c r="I6" i="2" s="1"/>
  <c r="D337" i="2" a="1"/>
  <c r="D337" i="2" s="1"/>
  <c r="D555" i="2" a="1"/>
  <c r="D555" i="2" s="1"/>
  <c r="D554" i="2" a="1"/>
  <c r="D554" i="2" s="1"/>
  <c r="D553" i="2" a="1"/>
  <c r="D553" i="2" s="1"/>
  <c r="D552" i="2" a="1"/>
  <c r="D552" i="2" s="1"/>
  <c r="D551" i="2" a="1"/>
  <c r="D551" i="2" s="1"/>
  <c r="D550" i="2" a="1"/>
  <c r="D550" i="2" s="1"/>
  <c r="D549" i="2" a="1"/>
  <c r="D549" i="2" s="1"/>
  <c r="D548" i="2" a="1"/>
  <c r="D548" i="2" s="1"/>
  <c r="D547" i="2" a="1"/>
  <c r="D547" i="2" s="1"/>
  <c r="D546" i="2" a="1"/>
  <c r="D546" i="2" s="1"/>
  <c r="D545" i="2" a="1"/>
  <c r="D545" i="2" s="1"/>
  <c r="D544" i="2" a="1"/>
  <c r="D544" i="2" s="1"/>
  <c r="D543" i="2" a="1"/>
  <c r="D543" i="2" s="1"/>
  <c r="D542" i="2" a="1"/>
  <c r="D542" i="2" s="1"/>
  <c r="D541" i="2" a="1"/>
  <c r="D541" i="2" s="1"/>
  <c r="D540" i="2" a="1"/>
  <c r="D540" i="2" s="1"/>
  <c r="D539" i="2" a="1"/>
  <c r="D539" i="2" s="1"/>
  <c r="D538" i="2" a="1"/>
  <c r="D538" i="2" s="1"/>
  <c r="D537" i="2" a="1"/>
  <c r="D537" i="2" s="1"/>
  <c r="D536" i="2" a="1"/>
  <c r="D536" i="2" s="1"/>
  <c r="D535" i="2" a="1"/>
  <c r="D535" i="2" s="1"/>
  <c r="D534" i="2" a="1"/>
  <c r="D534" i="2" s="1"/>
  <c r="D533" i="2" a="1"/>
  <c r="D533" i="2" s="1"/>
  <c r="D532" i="2" a="1"/>
  <c r="D532" i="2" s="1"/>
  <c r="D522" i="2" a="1"/>
  <c r="D522" i="2" s="1"/>
  <c r="D523" i="2" a="1"/>
  <c r="D523" i="2" s="1"/>
  <c r="D524" i="2" a="1"/>
  <c r="D524" i="2" s="1"/>
  <c r="D525" i="2" a="1"/>
  <c r="D525" i="2" s="1"/>
  <c r="D526" i="2" a="1"/>
  <c r="D526" i="2" s="1"/>
  <c r="D527" i="2" a="1"/>
  <c r="D527" i="2" s="1"/>
  <c r="D528" i="2" a="1"/>
  <c r="D528" i="2" s="1"/>
  <c r="D529" i="2" a="1"/>
  <c r="D529" i="2" s="1"/>
  <c r="D530" i="2" a="1"/>
  <c r="D530" i="2" s="1"/>
  <c r="D531" i="2" a="1"/>
  <c r="D531" i="2" s="1"/>
  <c r="D521" i="2" a="1"/>
  <c r="D521" i="2" s="1"/>
  <c r="H3" i="2" l="1"/>
  <c r="H27" i="2"/>
  <c r="H16" i="2"/>
  <c r="H28" i="2"/>
  <c r="H52" i="2"/>
  <c r="H41" i="2"/>
  <c r="H53" i="2"/>
  <c r="H65" i="2"/>
  <c r="H4" i="2"/>
  <c r="H18" i="2"/>
  <c r="H42" i="2"/>
  <c r="H90" i="2"/>
  <c r="H29" i="2"/>
  <c r="H30" i="2"/>
  <c r="H66" i="2"/>
  <c r="H17" i="2"/>
  <c r="H5" i="2"/>
  <c r="H54" i="2"/>
  <c r="H78" i="2"/>
  <c r="H545" i="2"/>
  <c r="H466" i="2"/>
  <c r="H150" i="2"/>
  <c r="H210" i="2"/>
  <c r="H282" i="2"/>
  <c r="H354" i="2"/>
  <c r="H474" i="2"/>
  <c r="H64" i="2"/>
  <c r="H76" i="2"/>
  <c r="H88" i="2"/>
  <c r="H100" i="2"/>
  <c r="H112" i="2"/>
  <c r="H124" i="2"/>
  <c r="H136" i="2"/>
  <c r="H148" i="2"/>
  <c r="H160" i="2"/>
  <c r="H172" i="2"/>
  <c r="H184" i="2"/>
  <c r="H196" i="2"/>
  <c r="H208" i="2"/>
  <c r="H220" i="2"/>
  <c r="H232" i="2"/>
  <c r="H244" i="2"/>
  <c r="H256" i="2"/>
  <c r="H268" i="2"/>
  <c r="H280" i="2"/>
  <c r="H292" i="2"/>
  <c r="H304" i="2"/>
  <c r="H316" i="2"/>
  <c r="H328" i="2"/>
  <c r="H340" i="2"/>
  <c r="H352" i="2"/>
  <c r="H364" i="2"/>
  <c r="H376" i="2"/>
  <c r="H388" i="2"/>
  <c r="H400" i="2"/>
  <c r="H412" i="2"/>
  <c r="H424" i="2"/>
  <c r="H436" i="2"/>
  <c r="H448" i="2"/>
  <c r="H460" i="2"/>
  <c r="H472" i="2"/>
  <c r="H484" i="2"/>
  <c r="H496" i="2"/>
  <c r="H508" i="2"/>
  <c r="H520" i="2"/>
  <c r="H532" i="2"/>
  <c r="H544" i="2"/>
  <c r="H39" i="2"/>
  <c r="H104" i="2"/>
  <c r="H273" i="2"/>
  <c r="H369" i="2"/>
  <c r="H465" i="2"/>
  <c r="H473" i="2"/>
  <c r="H389" i="2"/>
  <c r="H77" i="2"/>
  <c r="H161" i="2"/>
  <c r="H233" i="2"/>
  <c r="H281" i="2"/>
  <c r="H341" i="2"/>
  <c r="H533" i="2"/>
  <c r="H274" i="2"/>
  <c r="H102" i="2"/>
  <c r="H198" i="2"/>
  <c r="H497" i="2"/>
  <c r="H234" i="2"/>
  <c r="H450" i="2"/>
  <c r="H55" i="2"/>
  <c r="H547" i="2"/>
  <c r="H32" i="2"/>
  <c r="H320" i="2"/>
  <c r="H476" i="2"/>
  <c r="H548" i="2"/>
  <c r="H15" i="2"/>
  <c r="H51" i="2"/>
  <c r="H128" i="2"/>
  <c r="H298" i="2"/>
  <c r="H394" i="2"/>
  <c r="H490" i="2"/>
  <c r="H509" i="2"/>
  <c r="H330" i="2"/>
  <c r="H223" i="2"/>
  <c r="H439" i="2"/>
  <c r="H68" i="2"/>
  <c r="H344" i="2"/>
  <c r="H237" i="2"/>
  <c r="H549" i="2"/>
  <c r="H129" i="2"/>
  <c r="H137" i="2"/>
  <c r="H221" i="2"/>
  <c r="H293" i="2"/>
  <c r="H521" i="2"/>
  <c r="H162" i="2"/>
  <c r="H270" i="2"/>
  <c r="H378" i="2"/>
  <c r="H546" i="2"/>
  <c r="H19" i="2"/>
  <c r="H91" i="2"/>
  <c r="H187" i="2"/>
  <c r="H271" i="2"/>
  <c r="H331" i="2"/>
  <c r="H391" i="2"/>
  <c r="H463" i="2"/>
  <c r="H511" i="2"/>
  <c r="H297" i="2"/>
  <c r="H56" i="2"/>
  <c r="H152" i="2"/>
  <c r="H224" i="2"/>
  <c r="H296" i="2"/>
  <c r="H356" i="2"/>
  <c r="H404" i="2"/>
  <c r="H464" i="2"/>
  <c r="H512" i="2"/>
  <c r="H33" i="2"/>
  <c r="H93" i="2"/>
  <c r="H153" i="2"/>
  <c r="H261" i="2"/>
  <c r="H357" i="2"/>
  <c r="H453" i="2"/>
  <c r="H22" i="2"/>
  <c r="H58" i="2"/>
  <c r="H82" i="2"/>
  <c r="H118" i="2"/>
  <c r="H154" i="2"/>
  <c r="H178" i="2"/>
  <c r="H202" i="2"/>
  <c r="H214" i="2"/>
  <c r="H238" i="2"/>
  <c r="H262" i="2"/>
  <c r="H286" i="2"/>
  <c r="H310" i="2"/>
  <c r="H334" i="2"/>
  <c r="H358" i="2"/>
  <c r="H382" i="2"/>
  <c r="H406" i="2"/>
  <c r="H430" i="2"/>
  <c r="H454" i="2"/>
  <c r="H478" i="2"/>
  <c r="H502" i="2"/>
  <c r="H526" i="2"/>
  <c r="H550" i="2"/>
  <c r="H130" i="2"/>
  <c r="H225" i="2"/>
  <c r="H321" i="2"/>
  <c r="H417" i="2"/>
  <c r="H513" i="2"/>
  <c r="H113" i="2"/>
  <c r="H173" i="2"/>
  <c r="H197" i="2"/>
  <c r="H257" i="2"/>
  <c r="H329" i="2"/>
  <c r="H377" i="2"/>
  <c r="H425" i="2"/>
  <c r="H437" i="2"/>
  <c r="H485" i="2"/>
  <c r="H40" i="2"/>
  <c r="H370" i="2"/>
  <c r="H114" i="2"/>
  <c r="H186" i="2"/>
  <c r="H258" i="2"/>
  <c r="H318" i="2"/>
  <c r="H390" i="2"/>
  <c r="H438" i="2"/>
  <c r="H522" i="2"/>
  <c r="H43" i="2"/>
  <c r="H115" i="2"/>
  <c r="H175" i="2"/>
  <c r="H247" i="2"/>
  <c r="H307" i="2"/>
  <c r="H367" i="2"/>
  <c r="H427" i="2"/>
  <c r="H535" i="2"/>
  <c r="H190" i="2"/>
  <c r="H20" i="2"/>
  <c r="H92" i="2"/>
  <c r="H200" i="2"/>
  <c r="H260" i="2"/>
  <c r="H308" i="2"/>
  <c r="H392" i="2"/>
  <c r="H524" i="2"/>
  <c r="H45" i="2"/>
  <c r="H117" i="2"/>
  <c r="H525" i="2"/>
  <c r="H46" i="2"/>
  <c r="H70" i="2"/>
  <c r="H94" i="2"/>
  <c r="H11" i="2"/>
  <c r="H23" i="2"/>
  <c r="H35" i="2"/>
  <c r="H47" i="2"/>
  <c r="H59" i="2"/>
  <c r="H71" i="2"/>
  <c r="H83" i="2"/>
  <c r="H95" i="2"/>
  <c r="H119" i="2"/>
  <c r="H131" i="2"/>
  <c r="H155" i="2"/>
  <c r="H179" i="2"/>
  <c r="H215" i="2"/>
  <c r="H239" i="2"/>
  <c r="H263" i="2"/>
  <c r="H287" i="2"/>
  <c r="H311" i="2"/>
  <c r="H335" i="2"/>
  <c r="H359" i="2"/>
  <c r="H383" i="2"/>
  <c r="H407" i="2"/>
  <c r="H431" i="2"/>
  <c r="H455" i="2"/>
  <c r="H479" i="2"/>
  <c r="H503" i="2"/>
  <c r="H527" i="2"/>
  <c r="H551" i="2"/>
  <c r="H142" i="2"/>
  <c r="H226" i="2"/>
  <c r="H322" i="2"/>
  <c r="H418" i="2"/>
  <c r="H514" i="2"/>
  <c r="H101" i="2"/>
  <c r="H149" i="2"/>
  <c r="H209" i="2"/>
  <c r="H269" i="2"/>
  <c r="H317" i="2"/>
  <c r="H353" i="2"/>
  <c r="H413" i="2"/>
  <c r="H461" i="2"/>
  <c r="H105" i="2"/>
  <c r="H138" i="2"/>
  <c r="H222" i="2"/>
  <c r="H294" i="2"/>
  <c r="H342" i="2"/>
  <c r="H402" i="2"/>
  <c r="H426" i="2"/>
  <c r="H486" i="2"/>
  <c r="H510" i="2"/>
  <c r="H189" i="2"/>
  <c r="H67" i="2"/>
  <c r="H127" i="2"/>
  <c r="H163" i="2"/>
  <c r="H235" i="2"/>
  <c r="H295" i="2"/>
  <c r="H355" i="2"/>
  <c r="H403" i="2"/>
  <c r="H451" i="2"/>
  <c r="H487" i="2"/>
  <c r="H6" i="2"/>
  <c r="H8" i="2"/>
  <c r="H116" i="2"/>
  <c r="H248" i="2"/>
  <c r="H536" i="2"/>
  <c r="H69" i="2"/>
  <c r="H177" i="2"/>
  <c r="H285" i="2"/>
  <c r="H381" i="2"/>
  <c r="H501" i="2"/>
  <c r="H10" i="2"/>
  <c r="H36" i="2"/>
  <c r="H72" i="2"/>
  <c r="H108" i="2"/>
  <c r="H144" i="2"/>
  <c r="H180" i="2"/>
  <c r="H204" i="2"/>
  <c r="H216" i="2"/>
  <c r="H228" i="2"/>
  <c r="H240" i="2"/>
  <c r="H252" i="2"/>
  <c r="H264" i="2"/>
  <c r="H276" i="2"/>
  <c r="H288" i="2"/>
  <c r="H300" i="2"/>
  <c r="H312" i="2"/>
  <c r="H324" i="2"/>
  <c r="H336" i="2"/>
  <c r="H348" i="2"/>
  <c r="H360" i="2"/>
  <c r="H372" i="2"/>
  <c r="H384" i="2"/>
  <c r="H396" i="2"/>
  <c r="H408" i="2"/>
  <c r="H420" i="2"/>
  <c r="H432" i="2"/>
  <c r="H444" i="2"/>
  <c r="H456" i="2"/>
  <c r="H468" i="2"/>
  <c r="H480" i="2"/>
  <c r="H492" i="2"/>
  <c r="H504" i="2"/>
  <c r="H537" i="2"/>
  <c r="H89" i="2"/>
  <c r="H125" i="2"/>
  <c r="H185" i="2"/>
  <c r="H245" i="2"/>
  <c r="H305" i="2"/>
  <c r="H365" i="2"/>
  <c r="H401" i="2"/>
  <c r="H449" i="2"/>
  <c r="H188" i="2"/>
  <c r="H126" i="2"/>
  <c r="H174" i="2"/>
  <c r="H246" i="2"/>
  <c r="H306" i="2"/>
  <c r="H366" i="2"/>
  <c r="H414" i="2"/>
  <c r="H462" i="2"/>
  <c r="H498" i="2"/>
  <c r="H106" i="2"/>
  <c r="H31" i="2"/>
  <c r="H103" i="2"/>
  <c r="H151" i="2"/>
  <c r="H211" i="2"/>
  <c r="H283" i="2"/>
  <c r="H343" i="2"/>
  <c r="H415" i="2"/>
  <c r="H475" i="2"/>
  <c r="H499" i="2"/>
  <c r="H489" i="2"/>
  <c r="H80" i="2"/>
  <c r="H176" i="2"/>
  <c r="H236" i="2"/>
  <c r="H284" i="2"/>
  <c r="H368" i="2"/>
  <c r="H416" i="2"/>
  <c r="H440" i="2"/>
  <c r="H500" i="2"/>
  <c r="H9" i="2"/>
  <c r="H81" i="2"/>
  <c r="H201" i="2"/>
  <c r="H309" i="2"/>
  <c r="H405" i="2"/>
  <c r="H477" i="2"/>
  <c r="H12" i="2"/>
  <c r="H48" i="2"/>
  <c r="H96" i="2"/>
  <c r="H132" i="2"/>
  <c r="H168" i="2"/>
  <c r="H25" i="2"/>
  <c r="H49" i="2"/>
  <c r="H73" i="2"/>
  <c r="H249" i="2"/>
  <c r="H345" i="2"/>
  <c r="H38" i="2"/>
  <c r="H50" i="2"/>
  <c r="H74" i="2"/>
  <c r="H86" i="2"/>
  <c r="H165" i="2"/>
  <c r="H250" i="2"/>
  <c r="H346" i="2"/>
  <c r="H442" i="2"/>
  <c r="H538" i="2"/>
  <c r="H534" i="2"/>
  <c r="H7" i="2"/>
  <c r="H79" i="2"/>
  <c r="H139" i="2"/>
  <c r="H199" i="2"/>
  <c r="H259" i="2"/>
  <c r="H319" i="2"/>
  <c r="H379" i="2"/>
  <c r="H523" i="2"/>
  <c r="H393" i="2"/>
  <c r="H44" i="2"/>
  <c r="H140" i="2"/>
  <c r="H212" i="2"/>
  <c r="H272" i="2"/>
  <c r="H332" i="2"/>
  <c r="H380" i="2"/>
  <c r="H428" i="2"/>
  <c r="H452" i="2"/>
  <c r="H488" i="2"/>
  <c r="H21" i="2"/>
  <c r="H57" i="2"/>
  <c r="H141" i="2"/>
  <c r="H213" i="2"/>
  <c r="H333" i="2"/>
  <c r="H429" i="2"/>
  <c r="H34" i="2"/>
  <c r="H24" i="2"/>
  <c r="H60" i="2"/>
  <c r="H84" i="2"/>
  <c r="H120" i="2"/>
  <c r="H156" i="2"/>
  <c r="H192" i="2"/>
  <c r="H13" i="2"/>
  <c r="H37" i="2"/>
  <c r="H61" i="2"/>
  <c r="H85" i="2"/>
  <c r="H164" i="2"/>
  <c r="H441" i="2"/>
  <c r="H14" i="2"/>
  <c r="H26" i="2"/>
  <c r="H62" i="2"/>
  <c r="H63" i="2"/>
  <c r="H75" i="2"/>
  <c r="H87" i="2"/>
  <c r="H99" i="2"/>
  <c r="H111" i="2"/>
  <c r="H123" i="2"/>
  <c r="H135" i="2"/>
  <c r="H166" i="2"/>
  <c r="H147" i="2"/>
  <c r="H159" i="2"/>
  <c r="H171" i="2"/>
  <c r="H183" i="2"/>
  <c r="H195" i="2"/>
  <c r="H207" i="2"/>
  <c r="H219" i="2"/>
  <c r="H231" i="2"/>
  <c r="H243" i="2"/>
  <c r="H255" i="2"/>
  <c r="H267" i="2"/>
  <c r="H279" i="2"/>
  <c r="H291" i="2"/>
  <c r="H303" i="2"/>
  <c r="H315" i="2"/>
  <c r="H327" i="2"/>
  <c r="H339" i="2"/>
  <c r="H351" i="2"/>
  <c r="H363" i="2"/>
  <c r="H375" i="2"/>
  <c r="H387" i="2"/>
  <c r="H399" i="2"/>
  <c r="H411" i="2"/>
  <c r="H423" i="2"/>
  <c r="H435" i="2"/>
  <c r="H447" i="2"/>
  <c r="H459" i="2"/>
  <c r="H471" i="2"/>
  <c r="H483" i="2"/>
  <c r="H495" i="2"/>
  <c r="H507" i="2"/>
  <c r="H519" i="2"/>
  <c r="H531" i="2"/>
  <c r="H543" i="2"/>
  <c r="H555" i="2"/>
  <c r="H203" i="2"/>
  <c r="H143" i="2"/>
  <c r="H227" i="2"/>
  <c r="H107" i="2"/>
  <c r="H251" i="2"/>
  <c r="H515" i="2"/>
  <c r="H167" i="2"/>
  <c r="H299" i="2"/>
  <c r="H347" i="2"/>
  <c r="H419" i="2"/>
  <c r="H539" i="2"/>
  <c r="H191" i="2"/>
  <c r="H275" i="2"/>
  <c r="H323" i="2"/>
  <c r="H371" i="2"/>
  <c r="H395" i="2"/>
  <c r="H443" i="2"/>
  <c r="H467" i="2"/>
  <c r="H491" i="2"/>
  <c r="H516" i="2"/>
  <c r="H528" i="2"/>
  <c r="H540" i="2"/>
  <c r="H552" i="2"/>
  <c r="H97" i="2"/>
  <c r="H109" i="2"/>
  <c r="H121" i="2"/>
  <c r="H133" i="2"/>
  <c r="H145" i="2"/>
  <c r="H157" i="2"/>
  <c r="H169" i="2"/>
  <c r="H181" i="2"/>
  <c r="H193" i="2"/>
  <c r="H205" i="2"/>
  <c r="H217" i="2"/>
  <c r="H229" i="2"/>
  <c r="H241" i="2"/>
  <c r="H253" i="2"/>
  <c r="H265" i="2"/>
  <c r="H277" i="2"/>
  <c r="H289" i="2"/>
  <c r="H301" i="2"/>
  <c r="H313" i="2"/>
  <c r="H325" i="2"/>
  <c r="H337" i="2"/>
  <c r="H349" i="2"/>
  <c r="H361" i="2"/>
  <c r="H373" i="2"/>
  <c r="H385" i="2"/>
  <c r="H397" i="2"/>
  <c r="H409" i="2"/>
  <c r="H421" i="2"/>
  <c r="H433" i="2"/>
  <c r="H445" i="2"/>
  <c r="H457" i="2"/>
  <c r="H469" i="2"/>
  <c r="H481" i="2"/>
  <c r="H493" i="2"/>
  <c r="H505" i="2"/>
  <c r="H517" i="2"/>
  <c r="H529" i="2"/>
  <c r="H541" i="2"/>
  <c r="H553" i="2"/>
  <c r="H98" i="2"/>
  <c r="H110" i="2"/>
  <c r="H122" i="2"/>
  <c r="H134" i="2"/>
  <c r="H146" i="2"/>
  <c r="H158" i="2"/>
  <c r="H170" i="2"/>
  <c r="H182" i="2"/>
  <c r="H194" i="2"/>
  <c r="H206" i="2"/>
  <c r="H218" i="2"/>
  <c r="H230" i="2"/>
  <c r="H242" i="2"/>
  <c r="H254" i="2"/>
  <c r="H266" i="2"/>
  <c r="H278" i="2"/>
  <c r="H290" i="2"/>
  <c r="H302" i="2"/>
  <c r="H314" i="2"/>
  <c r="H326" i="2"/>
  <c r="H338" i="2"/>
  <c r="H350" i="2"/>
  <c r="H362" i="2"/>
  <c r="H374" i="2"/>
  <c r="H386" i="2"/>
  <c r="H398" i="2"/>
  <c r="H410" i="2"/>
  <c r="H422" i="2"/>
  <c r="H434" i="2"/>
  <c r="H446" i="2"/>
  <c r="H458" i="2"/>
  <c r="H470" i="2"/>
  <c r="H482" i="2"/>
  <c r="H494" i="2"/>
  <c r="H506" i="2"/>
  <c r="H518" i="2"/>
  <c r="H530" i="2"/>
  <c r="H542" i="2"/>
  <c r="H554" i="2"/>
  <c r="D520" i="2" a="1"/>
  <c r="D520" i="2" s="1"/>
  <c r="D519" i="2" a="1"/>
  <c r="D519" i="2" s="1"/>
  <c r="D518" i="2" a="1"/>
  <c r="D518" i="2" s="1"/>
  <c r="D517" i="2" a="1"/>
  <c r="D517" i="2" s="1"/>
  <c r="D516" i="2" a="1"/>
  <c r="D516" i="2" s="1"/>
  <c r="D515" i="2" a="1"/>
  <c r="D515" i="2" s="1"/>
  <c r="D514" i="2" a="1"/>
  <c r="D514" i="2" s="1"/>
  <c r="D513" i="2" a="1"/>
  <c r="D513" i="2" s="1"/>
  <c r="D512" i="2" a="1"/>
  <c r="D512" i="2" s="1"/>
  <c r="D511" i="2" a="1"/>
  <c r="D511" i="2" s="1"/>
  <c r="D510" i="2" a="1"/>
  <c r="D510" i="2" s="1"/>
  <c r="D509" i="2" a="1"/>
  <c r="D509" i="2" s="1"/>
  <c r="D508" i="2" a="1"/>
  <c r="D508" i="2" s="1"/>
  <c r="D507" i="2" a="1"/>
  <c r="D507" i="2" s="1"/>
  <c r="D506" i="2" a="1"/>
  <c r="D506" i="2" s="1"/>
  <c r="D505" i="2" a="1"/>
  <c r="D505" i="2" s="1"/>
  <c r="D504" i="2" a="1"/>
  <c r="D504" i="2" s="1"/>
  <c r="D503" i="2" a="1"/>
  <c r="D503" i="2" s="1"/>
  <c r="D502" i="2" a="1"/>
  <c r="D502" i="2" s="1"/>
  <c r="D501" i="2" a="1"/>
  <c r="D501" i="2" s="1"/>
  <c r="D500" i="2" a="1"/>
  <c r="D500" i="2" s="1"/>
  <c r="D499" i="2" a="1"/>
  <c r="D499" i="2" s="1"/>
  <c r="D488" i="2" a="1"/>
  <c r="D488" i="2" s="1"/>
  <c r="D489" i="2" a="1"/>
  <c r="D489" i="2" s="1"/>
  <c r="D490" i="2" a="1"/>
  <c r="D490" i="2" s="1"/>
  <c r="D491" i="2" a="1"/>
  <c r="D491" i="2" s="1"/>
  <c r="D492" i="2" a="1"/>
  <c r="D492" i="2" s="1"/>
  <c r="D493" i="2" a="1"/>
  <c r="D493" i="2" s="1"/>
  <c r="D494" i="2" a="1"/>
  <c r="D494" i="2" s="1"/>
  <c r="D495" i="2" a="1"/>
  <c r="D495" i="2" s="1"/>
  <c r="D496" i="2" a="1"/>
  <c r="D496" i="2" s="1"/>
  <c r="D497" i="2" a="1"/>
  <c r="D497" i="2" s="1"/>
  <c r="D498" i="2" a="1"/>
  <c r="D498" i="2" s="1"/>
  <c r="D487" i="2" a="1"/>
  <c r="D487" i="2" s="1"/>
  <c r="D486" i="2" a="1"/>
  <c r="D486" i="2" s="1"/>
  <c r="D485" i="2" a="1"/>
  <c r="D485" i="2" s="1"/>
  <c r="D484" i="2" a="1"/>
  <c r="D484" i="2" s="1"/>
  <c r="D483" i="2" a="1"/>
  <c r="D483" i="2" s="1"/>
  <c r="D482" i="2" a="1"/>
  <c r="D482" i="2" s="1"/>
  <c r="D481" i="2" a="1"/>
  <c r="D481" i="2" s="1"/>
  <c r="D480" i="2" a="1"/>
  <c r="D480" i="2" s="1"/>
  <c r="D479" i="2" a="1"/>
  <c r="D479" i="2" s="1"/>
  <c r="J2" i="2" l="1"/>
  <c r="D459" i="2" a="1"/>
  <c r="D459" i="2" s="1"/>
  <c r="D460" i="2" a="1"/>
  <c r="D460" i="2" s="1"/>
  <c r="D461" i="2" a="1"/>
  <c r="D461" i="2" s="1"/>
  <c r="D462" i="2" a="1"/>
  <c r="D462" i="2" s="1"/>
  <c r="D463" i="2" a="1"/>
  <c r="D463" i="2" s="1"/>
  <c r="D464" i="2" a="1"/>
  <c r="D464" i="2" s="1"/>
  <c r="D465" i="2" a="1"/>
  <c r="D465" i="2" s="1"/>
  <c r="D466" i="2" a="1"/>
  <c r="D466" i="2" s="1"/>
  <c r="D467" i="2" a="1"/>
  <c r="D467" i="2" s="1"/>
  <c r="D468" i="2" a="1"/>
  <c r="D468" i="2" s="1"/>
  <c r="D469" i="2" a="1"/>
  <c r="D469" i="2" s="1"/>
  <c r="D470" i="2" a="1"/>
  <c r="D470" i="2" s="1"/>
  <c r="D471" i="2" a="1"/>
  <c r="D471" i="2" s="1"/>
  <c r="D472" i="2" a="1"/>
  <c r="D472" i="2" s="1"/>
  <c r="D473" i="2" a="1"/>
  <c r="D473" i="2" s="1"/>
  <c r="D474" i="2" a="1"/>
  <c r="D474" i="2" s="1"/>
  <c r="D475" i="2" a="1"/>
  <c r="D475" i="2" s="1"/>
  <c r="D476" i="2" a="1"/>
  <c r="D476" i="2" s="1"/>
  <c r="D477" i="2" a="1"/>
  <c r="D477" i="2" s="1"/>
  <c r="D478" i="2" a="1"/>
  <c r="D478" i="2" s="1"/>
  <c r="D432" i="2" a="1"/>
  <c r="D432" i="2" s="1"/>
  <c r="D433" i="2" a="1"/>
  <c r="D433" i="2" s="1"/>
  <c r="D434" i="2" a="1"/>
  <c r="D434" i="2" s="1"/>
  <c r="D435" i="2" a="1"/>
  <c r="D435" i="2" s="1"/>
  <c r="D436" i="2" a="1"/>
  <c r="D436" i="2" s="1"/>
  <c r="D437" i="2" a="1"/>
  <c r="D437" i="2" s="1"/>
  <c r="D438" i="2" a="1"/>
  <c r="D438" i="2" s="1"/>
  <c r="D439" i="2" a="1"/>
  <c r="D439" i="2" s="1"/>
  <c r="D440" i="2" a="1"/>
  <c r="D440" i="2" s="1"/>
  <c r="D441" i="2" a="1"/>
  <c r="D441" i="2" s="1"/>
  <c r="D442" i="2" a="1"/>
  <c r="D442" i="2" s="1"/>
  <c r="D443" i="2" a="1"/>
  <c r="D443" i="2" s="1"/>
  <c r="D444" i="2" a="1"/>
  <c r="D444" i="2" s="1"/>
  <c r="D445" i="2" a="1"/>
  <c r="D445" i="2" s="1"/>
  <c r="D446" i="2" a="1"/>
  <c r="D446" i="2" s="1"/>
  <c r="D447" i="2" a="1"/>
  <c r="D447" i="2" s="1"/>
  <c r="D448" i="2" a="1"/>
  <c r="D448" i="2" s="1"/>
  <c r="D449" i="2" a="1"/>
  <c r="D449" i="2" s="1"/>
  <c r="D450" i="2" a="1"/>
  <c r="D450" i="2" s="1"/>
  <c r="D451" i="2" a="1"/>
  <c r="D451" i="2" s="1"/>
  <c r="D452" i="2" a="1"/>
  <c r="D452" i="2" s="1"/>
  <c r="D453" i="2" a="1"/>
  <c r="D453" i="2" s="1"/>
  <c r="D454" i="2" a="1"/>
  <c r="D454" i="2" s="1"/>
  <c r="D455" i="2" a="1"/>
  <c r="D455" i="2" s="1"/>
  <c r="D456" i="2" a="1"/>
  <c r="D456" i="2" s="1"/>
  <c r="D457" i="2" a="1"/>
  <c r="D457" i="2" s="1"/>
  <c r="D458" i="2" a="1"/>
  <c r="D458" i="2" s="1"/>
  <c r="D421" i="2" a="1"/>
  <c r="D421" i="2" s="1"/>
  <c r="D422" i="2" a="1"/>
  <c r="D422" i="2" s="1"/>
  <c r="D423" i="2" a="1"/>
  <c r="D423" i="2" s="1"/>
  <c r="D424" i="2" a="1"/>
  <c r="D424" i="2" s="1"/>
  <c r="D425" i="2" a="1"/>
  <c r="D425" i="2" s="1"/>
  <c r="D426" i="2" a="1"/>
  <c r="D426" i="2" s="1"/>
  <c r="D427" i="2" a="1"/>
  <c r="D427" i="2" s="1"/>
  <c r="D428" i="2" a="1"/>
  <c r="D428" i="2" s="1"/>
  <c r="D429" i="2" a="1"/>
  <c r="D429" i="2" s="1"/>
  <c r="D430" i="2" a="1"/>
  <c r="D430" i="2" s="1"/>
  <c r="D431" i="2" a="1"/>
  <c r="D431" i="2" s="1"/>
  <c r="D396" i="2" a="1"/>
  <c r="D396" i="2" s="1"/>
  <c r="D397" i="2" a="1"/>
  <c r="D397" i="2" s="1"/>
  <c r="D398" i="2" a="1"/>
  <c r="D398" i="2" s="1"/>
  <c r="D399" i="2" a="1"/>
  <c r="D399" i="2" s="1"/>
  <c r="D400" i="2" a="1"/>
  <c r="D400" i="2" s="1"/>
  <c r="D401" i="2" a="1"/>
  <c r="D401" i="2" s="1"/>
  <c r="D402" i="2" a="1"/>
  <c r="D402" i="2" s="1"/>
  <c r="D403" i="2" a="1"/>
  <c r="D403" i="2" s="1"/>
  <c r="D404" i="2" a="1"/>
  <c r="D404" i="2" s="1"/>
  <c r="D405" i="2" a="1"/>
  <c r="D405" i="2" s="1"/>
  <c r="D406" i="2" a="1"/>
  <c r="D406" i="2" s="1"/>
  <c r="D407" i="2" a="1"/>
  <c r="D407" i="2" s="1"/>
  <c r="D408" i="2" a="1"/>
  <c r="D408" i="2" s="1"/>
  <c r="D409" i="2" a="1"/>
  <c r="D409" i="2" s="1"/>
  <c r="D410" i="2" a="1"/>
  <c r="D410" i="2" s="1"/>
  <c r="D411" i="2" a="1"/>
  <c r="D411" i="2" s="1"/>
  <c r="D412" i="2" a="1"/>
  <c r="D412" i="2" s="1"/>
  <c r="D413" i="2" a="1"/>
  <c r="D413" i="2" s="1"/>
  <c r="D414" i="2" a="1"/>
  <c r="D414" i="2" s="1"/>
  <c r="D415" i="2" a="1"/>
  <c r="D415" i="2" s="1"/>
  <c r="D416" i="2" a="1"/>
  <c r="D416" i="2" s="1"/>
  <c r="D417" i="2" a="1"/>
  <c r="D417" i="2" s="1"/>
  <c r="D418" i="2" a="1"/>
  <c r="D418" i="2" s="1"/>
  <c r="D419" i="2" a="1"/>
  <c r="D419" i="2" s="1"/>
  <c r="D420" i="2" a="1"/>
  <c r="D420" i="2" s="1"/>
  <c r="D395" i="2" a="1"/>
  <c r="D395" i="2" s="1"/>
  <c r="D394" i="2" a="1"/>
  <c r="D394" i="2" s="1"/>
  <c r="D393" i="2" a="1"/>
  <c r="D393" i="2" s="1"/>
  <c r="D392" i="2" a="1"/>
  <c r="D392" i="2" s="1"/>
  <c r="D391" i="2" a="1"/>
  <c r="D391" i="2" s="1"/>
  <c r="D390" i="2" a="1"/>
  <c r="D390" i="2" s="1"/>
  <c r="D389" i="2" a="1"/>
  <c r="D389" i="2" s="1"/>
  <c r="D388" i="2" a="1"/>
  <c r="D388" i="2" s="1"/>
  <c r="D387" i="2" a="1"/>
  <c r="D387" i="2" s="1"/>
  <c r="D386" i="2" a="1"/>
  <c r="D386" i="2" s="1"/>
  <c r="D385" i="2" a="1"/>
  <c r="D385" i="2" s="1"/>
  <c r="D384" i="2" a="1"/>
  <c r="D384" i="2" s="1"/>
  <c r="D349" i="2" a="1"/>
  <c r="D349" i="2" s="1"/>
  <c r="D350" i="2" a="1"/>
  <c r="D350" i="2" s="1"/>
  <c r="D351" i="2" a="1"/>
  <c r="D351" i="2" s="1"/>
  <c r="D352" i="2" a="1"/>
  <c r="D352" i="2" s="1"/>
  <c r="D353" i="2" a="1"/>
  <c r="D353" i="2" s="1"/>
  <c r="D354" i="2" a="1"/>
  <c r="D354" i="2" s="1"/>
  <c r="D355" i="2" a="1"/>
  <c r="D355" i="2" s="1"/>
  <c r="D356" i="2" a="1"/>
  <c r="D356" i="2" s="1"/>
  <c r="D357" i="2" a="1"/>
  <c r="D357" i="2" s="1"/>
  <c r="D358" i="2" a="1"/>
  <c r="D358" i="2" s="1"/>
  <c r="D359" i="2" a="1"/>
  <c r="D359" i="2" s="1"/>
  <c r="D360" i="2" a="1"/>
  <c r="D360" i="2" s="1"/>
  <c r="D361" i="2" a="1"/>
  <c r="D361" i="2" s="1"/>
  <c r="D362" i="2" a="1"/>
  <c r="D362" i="2" s="1"/>
  <c r="D363" i="2" a="1"/>
  <c r="D363" i="2" s="1"/>
  <c r="D364" i="2" a="1"/>
  <c r="D364" i="2" s="1"/>
  <c r="D365" i="2" a="1"/>
  <c r="D365" i="2" s="1"/>
  <c r="D366" i="2" a="1"/>
  <c r="D366" i="2" s="1"/>
  <c r="D367" i="2" a="1"/>
  <c r="D367" i="2" s="1"/>
  <c r="D368" i="2" a="1"/>
  <c r="D368" i="2" s="1"/>
  <c r="D369" i="2" a="1"/>
  <c r="D369" i="2" s="1"/>
  <c r="D370" i="2" a="1"/>
  <c r="D370" i="2" s="1"/>
  <c r="D371" i="2" a="1"/>
  <c r="D371" i="2" s="1"/>
  <c r="D372" i="2" a="1"/>
  <c r="D372" i="2" s="1"/>
  <c r="D373" i="2" a="1"/>
  <c r="D373" i="2" s="1"/>
  <c r="D374" i="2" a="1"/>
  <c r="D374" i="2" s="1"/>
  <c r="D375" i="2" a="1"/>
  <c r="D375" i="2" s="1"/>
  <c r="D376" i="2" a="1"/>
  <c r="D376" i="2" s="1"/>
  <c r="D377" i="2" a="1"/>
  <c r="D377" i="2" s="1"/>
  <c r="D378" i="2" a="1"/>
  <c r="D378" i="2" s="1"/>
  <c r="D379" i="2" a="1"/>
  <c r="D379" i="2" s="1"/>
  <c r="D380" i="2" a="1"/>
  <c r="D380" i="2" s="1"/>
  <c r="D381" i="2" a="1"/>
  <c r="D381" i="2" s="1"/>
  <c r="D382" i="2" a="1"/>
  <c r="D382" i="2" s="1"/>
  <c r="D383" i="2" a="1"/>
  <c r="D383" i="2" s="1"/>
  <c r="D348" i="2" a="1"/>
  <c r="D348" i="2" s="1"/>
  <c r="D347" i="2" l="1" a="1"/>
  <c r="D347" i="2" s="1"/>
  <c r="D346" i="2" a="1"/>
  <c r="D346" i="2" s="1"/>
  <c r="D345" i="2" a="1"/>
  <c r="D345" i="2" s="1"/>
  <c r="D344" i="2" a="1"/>
  <c r="D344" i="2" s="1"/>
  <c r="D343" i="2" a="1"/>
  <c r="D343" i="2" s="1"/>
  <c r="D342" i="2" a="1"/>
  <c r="D342" i="2" s="1"/>
  <c r="D341" i="2" a="1"/>
  <c r="D341" i="2" s="1"/>
  <c r="D340" i="2" a="1"/>
  <c r="D340" i="2" s="1"/>
  <c r="D339" i="2" a="1"/>
  <c r="D339" i="2" s="1"/>
  <c r="D338" i="2" a="1"/>
  <c r="D338" i="2" s="1"/>
  <c r="D336" i="2" a="1"/>
  <c r="D336" i="2" s="1"/>
  <c r="D335" i="2" a="1"/>
  <c r="D335" i="2" s="1"/>
  <c r="D334" i="2" a="1"/>
  <c r="D334" i="2" s="1"/>
  <c r="D333" i="2" a="1"/>
  <c r="D333" i="2" s="1"/>
  <c r="D332" i="2" a="1"/>
  <c r="D332" i="2" s="1"/>
  <c r="D331" i="2" a="1"/>
  <c r="D331" i="2" s="1"/>
  <c r="D330" i="2" a="1"/>
  <c r="D330" i="2" s="1"/>
  <c r="D329" i="2" a="1"/>
  <c r="D329" i="2" s="1"/>
  <c r="D328" i="2" a="1"/>
  <c r="D328" i="2" s="1"/>
  <c r="D327" i="2" a="1"/>
  <c r="D327" i="2" s="1"/>
  <c r="D326" i="2" a="1"/>
  <c r="D326" i="2" s="1"/>
  <c r="D325" i="2" a="1"/>
  <c r="D325" i="2" s="1"/>
  <c r="D324" i="2" a="1"/>
  <c r="D324" i="2" s="1"/>
  <c r="D323" i="2" a="1"/>
  <c r="D323" i="2" s="1"/>
  <c r="D322" i="2" a="1"/>
  <c r="D322" i="2" s="1"/>
  <c r="D321" i="2" a="1"/>
  <c r="D321" i="2" s="1"/>
  <c r="D320" i="2" a="1"/>
  <c r="D320" i="2" s="1"/>
  <c r="D319" i="2" a="1"/>
  <c r="D319" i="2" s="1"/>
  <c r="D318" i="2" a="1"/>
  <c r="D318" i="2" s="1"/>
  <c r="D317" i="2" a="1"/>
  <c r="D317" i="2" s="1"/>
  <c r="D316" i="2" a="1"/>
  <c r="D316" i="2" s="1"/>
  <c r="D315" i="2" a="1"/>
  <c r="D315" i="2" s="1"/>
  <c r="D314" i="2" a="1"/>
  <c r="D314" i="2" s="1"/>
  <c r="D313" i="2" a="1"/>
  <c r="D313" i="2" s="1"/>
  <c r="D312" i="2" a="1"/>
  <c r="D312" i="2" s="1"/>
  <c r="D311" i="2" a="1"/>
  <c r="D311" i="2" s="1"/>
  <c r="D310" i="2" a="1"/>
  <c r="D310" i="2" s="1"/>
  <c r="D309" i="2" a="1"/>
  <c r="D309" i="2" s="1"/>
  <c r="D308" i="2" a="1"/>
  <c r="D308" i="2" s="1"/>
  <c r="D307" i="2" a="1"/>
  <c r="D307" i="2" s="1"/>
  <c r="D306" i="2" a="1"/>
  <c r="D306" i="2" s="1"/>
  <c r="D305" i="2" a="1"/>
  <c r="D305" i="2" s="1"/>
  <c r="D304" i="2" a="1"/>
  <c r="D304" i="2" s="1"/>
  <c r="D303" i="2" a="1"/>
  <c r="D303" i="2" s="1"/>
  <c r="D302" i="2" a="1"/>
  <c r="D302" i="2" s="1"/>
  <c r="D301" i="2" a="1"/>
  <c r="D301" i="2" s="1"/>
  <c r="D300" i="2" a="1"/>
  <c r="D300" i="2" s="1"/>
  <c r="D299" i="2" a="1"/>
  <c r="D299" i="2" s="1"/>
  <c r="D298" i="2" a="1"/>
  <c r="D298" i="2" s="1"/>
  <c r="D297" i="2" a="1"/>
  <c r="D297" i="2" s="1"/>
  <c r="D296" i="2" a="1"/>
  <c r="D296" i="2" s="1"/>
  <c r="D295" i="2" a="1"/>
  <c r="D295" i="2" s="1"/>
  <c r="D294" i="2" a="1"/>
  <c r="D294" i="2" s="1"/>
  <c r="D293" i="2" a="1"/>
  <c r="D293" i="2" s="1"/>
  <c r="D292" i="2" a="1"/>
  <c r="D292" i="2" s="1"/>
  <c r="D291" i="2" a="1"/>
  <c r="D291" i="2" s="1"/>
  <c r="D290" i="2" a="1"/>
  <c r="D290" i="2" s="1"/>
  <c r="D289" i="2" a="1"/>
  <c r="D289" i="2" s="1"/>
  <c r="D288" i="2" a="1"/>
  <c r="D288" i="2" s="1"/>
  <c r="D287" i="2" a="1"/>
  <c r="D287" i="2" s="1"/>
  <c r="D286" i="2" a="1"/>
  <c r="D286" i="2" s="1"/>
  <c r="D285" i="2" a="1"/>
  <c r="D285" i="2" s="1"/>
  <c r="D284" i="2" a="1"/>
  <c r="D284" i="2" s="1"/>
  <c r="D283" i="2" a="1"/>
  <c r="D283" i="2" s="1"/>
  <c r="D282" i="2" a="1"/>
  <c r="D282" i="2" s="1"/>
  <c r="D281" i="2" a="1"/>
  <c r="D281" i="2" s="1"/>
  <c r="D280" i="2" a="1"/>
  <c r="D280" i="2" s="1"/>
  <c r="D279" i="2" a="1"/>
  <c r="D279" i="2" s="1"/>
  <c r="D278" i="2" a="1"/>
  <c r="D278" i="2" s="1"/>
  <c r="D277" i="2" a="1"/>
  <c r="D277" i="2" s="1"/>
  <c r="D276" i="2" a="1"/>
  <c r="D276" i="2" s="1"/>
  <c r="D275" i="2" a="1"/>
  <c r="D275" i="2" s="1"/>
  <c r="D274" i="2" a="1"/>
  <c r="D274" i="2" s="1"/>
  <c r="D273" i="2" a="1"/>
  <c r="D273" i="2" s="1"/>
  <c r="D272" i="2" a="1"/>
  <c r="D272" i="2" s="1"/>
  <c r="D271" i="2" a="1"/>
  <c r="D271" i="2" s="1"/>
  <c r="D270" i="2" a="1"/>
  <c r="D270" i="2" s="1"/>
  <c r="D269" i="2" a="1"/>
  <c r="D269" i="2" s="1"/>
  <c r="D268" i="2" a="1"/>
  <c r="D268" i="2" s="1"/>
  <c r="D267" i="2" a="1"/>
  <c r="D267" i="2" s="1"/>
  <c r="D266" i="2" a="1"/>
  <c r="D266" i="2" s="1"/>
  <c r="D265" i="2" a="1"/>
  <c r="D265" i="2" s="1"/>
  <c r="D264" i="2" a="1"/>
  <c r="D264" i="2" s="1"/>
  <c r="D263" i="2" a="1"/>
  <c r="D263" i="2" s="1"/>
  <c r="D262" i="2" a="1"/>
  <c r="D262" i="2" s="1"/>
  <c r="D261" i="2" a="1"/>
  <c r="D261" i="2" s="1"/>
  <c r="D260" i="2" a="1"/>
  <c r="D260" i="2" s="1"/>
  <c r="D259" i="2" a="1"/>
  <c r="D259" i="2" s="1"/>
  <c r="D258" i="2" a="1"/>
  <c r="D258" i="2" s="1"/>
  <c r="D257" i="2" a="1"/>
  <c r="D257" i="2" s="1"/>
  <c r="D256" i="2" a="1"/>
  <c r="D256" i="2" s="1"/>
  <c r="D255" i="2" a="1"/>
  <c r="D255" i="2" s="1"/>
  <c r="D254" i="2" a="1"/>
  <c r="D254" i="2" s="1"/>
  <c r="D253" i="2" a="1"/>
  <c r="D253" i="2" s="1"/>
  <c r="D252" i="2" a="1"/>
  <c r="D252" i="2" s="1"/>
  <c r="D251" i="2" a="1"/>
  <c r="D251" i="2" s="1"/>
  <c r="D250" i="2" a="1"/>
  <c r="D250" i="2" s="1"/>
  <c r="D249" i="2" a="1"/>
  <c r="D249" i="2" s="1"/>
  <c r="D248" i="2" a="1"/>
  <c r="D248" i="2" s="1"/>
  <c r="D247" i="2" a="1"/>
  <c r="D247" i="2" s="1"/>
  <c r="D246" i="2" a="1"/>
  <c r="D246" i="2" s="1"/>
  <c r="D245" i="2" a="1"/>
  <c r="D245" i="2" s="1"/>
  <c r="D244" i="2" a="1"/>
  <c r="D244" i="2" s="1"/>
  <c r="D243" i="2" a="1"/>
  <c r="D243" i="2" s="1"/>
  <c r="D242" i="2" a="1"/>
  <c r="D242" i="2" s="1"/>
  <c r="D241" i="2" a="1"/>
  <c r="D241" i="2" s="1"/>
  <c r="D240" i="2" a="1"/>
  <c r="D240" i="2" s="1"/>
  <c r="D239" i="2" a="1"/>
  <c r="D239" i="2" s="1"/>
  <c r="D238" i="2" a="1"/>
  <c r="D238" i="2" s="1"/>
  <c r="D237" i="2" a="1"/>
  <c r="D237" i="2" s="1"/>
  <c r="D236" i="2" a="1"/>
  <c r="D236" i="2" s="1"/>
  <c r="D235" i="2" a="1"/>
  <c r="D235" i="2" s="1"/>
  <c r="D234" i="2" a="1"/>
  <c r="D234" i="2" s="1"/>
  <c r="D233" i="2" a="1"/>
  <c r="D233" i="2" s="1"/>
  <c r="D232" i="2" a="1"/>
  <c r="D232" i="2" s="1"/>
  <c r="D231" i="2" a="1"/>
  <c r="D231" i="2" s="1"/>
  <c r="D230" i="2" a="1"/>
  <c r="D230" i="2" s="1"/>
  <c r="D229" i="2" a="1"/>
  <c r="D229" i="2" s="1"/>
  <c r="D228" i="2" a="1"/>
  <c r="D228" i="2" s="1"/>
  <c r="D227" i="2" a="1"/>
  <c r="D227" i="2" s="1"/>
  <c r="D226" i="2" a="1"/>
  <c r="D226" i="2" s="1"/>
  <c r="D225" i="2" a="1"/>
  <c r="D225" i="2" s="1"/>
  <c r="D224" i="2" a="1"/>
  <c r="D224" i="2" s="1"/>
  <c r="D223" i="2" a="1"/>
  <c r="D223" i="2" s="1"/>
  <c r="D222" i="2" a="1"/>
  <c r="D222" i="2" s="1"/>
  <c r="D221" i="2" a="1"/>
  <c r="D221" i="2" s="1"/>
  <c r="D220" i="2" a="1"/>
  <c r="D220" i="2" s="1"/>
  <c r="D219" i="2" a="1"/>
  <c r="D219" i="2" s="1"/>
  <c r="D218" i="2" a="1"/>
  <c r="D218" i="2" s="1"/>
  <c r="D217" i="2" a="1"/>
  <c r="D217" i="2" s="1"/>
  <c r="D216" i="2" a="1"/>
  <c r="D216" i="2" s="1"/>
  <c r="D215" i="2" a="1"/>
  <c r="D215" i="2" s="1"/>
  <c r="D214" i="2" a="1"/>
  <c r="D214" i="2" s="1"/>
  <c r="D213" i="2" a="1"/>
  <c r="D213" i="2" s="1"/>
  <c r="D212" i="2" a="1"/>
  <c r="D212" i="2" s="1"/>
  <c r="D211" i="2" a="1"/>
  <c r="D211" i="2" s="1"/>
  <c r="D210" i="2" a="1"/>
  <c r="D210" i="2" s="1"/>
  <c r="D209" i="2" a="1"/>
  <c r="D209" i="2" s="1"/>
  <c r="D208" i="2" a="1"/>
  <c r="D208" i="2" s="1"/>
  <c r="D207" i="2" a="1"/>
  <c r="D207" i="2" s="1"/>
  <c r="D206" i="2" a="1"/>
  <c r="D206" i="2" s="1"/>
  <c r="D205" i="2" a="1"/>
  <c r="D205" i="2" s="1"/>
  <c r="D204" i="2" a="1"/>
  <c r="D204" i="2" s="1"/>
  <c r="D203" i="2" a="1"/>
  <c r="D203" i="2" s="1"/>
  <c r="D202" i="2" a="1"/>
  <c r="D202" i="2" s="1"/>
  <c r="D201" i="2" a="1"/>
  <c r="D201" i="2" s="1"/>
  <c r="D200" i="2" a="1"/>
  <c r="D200" i="2" s="1"/>
  <c r="D199" i="2" a="1"/>
  <c r="D199" i="2" s="1"/>
  <c r="D198" i="2" a="1"/>
  <c r="D198" i="2" s="1"/>
  <c r="D197" i="2" a="1"/>
  <c r="D197" i="2" s="1"/>
  <c r="D196" i="2" a="1"/>
  <c r="D196" i="2" s="1"/>
  <c r="D195" i="2" a="1"/>
  <c r="D195" i="2" s="1"/>
  <c r="D194" i="2" a="1"/>
  <c r="D194" i="2" s="1"/>
  <c r="D193" i="2" a="1"/>
  <c r="D193" i="2" s="1"/>
  <c r="D192" i="2" a="1"/>
  <c r="D192" i="2" s="1"/>
  <c r="D191" i="2" a="1"/>
  <c r="D191" i="2" s="1"/>
  <c r="D190" i="2" a="1"/>
  <c r="D190" i="2" s="1"/>
  <c r="D189" i="2" a="1"/>
  <c r="D189" i="2" s="1"/>
  <c r="D188" i="2" a="1"/>
  <c r="D188" i="2" s="1"/>
  <c r="D187" i="2" a="1"/>
  <c r="D187" i="2" s="1"/>
  <c r="D186" i="2" a="1"/>
  <c r="D186" i="2" s="1"/>
  <c r="D185" i="2" a="1"/>
  <c r="D185" i="2" s="1"/>
  <c r="D184" i="2" a="1"/>
  <c r="D184" i="2" s="1"/>
  <c r="D183" i="2" a="1"/>
  <c r="D183" i="2" s="1"/>
  <c r="D182" i="2" a="1"/>
  <c r="D182" i="2" s="1"/>
  <c r="D181" i="2" a="1"/>
  <c r="D181" i="2" s="1"/>
  <c r="D180" i="2" a="1"/>
  <c r="D180" i="2" s="1"/>
  <c r="D179" i="2" a="1"/>
  <c r="D179" i="2" s="1"/>
  <c r="D178" i="2" a="1"/>
  <c r="D178" i="2" s="1"/>
  <c r="D177" i="2" a="1"/>
  <c r="D177" i="2" s="1"/>
  <c r="D176" i="2" a="1"/>
  <c r="D176" i="2" s="1"/>
  <c r="D175" i="2" a="1"/>
  <c r="D175" i="2" s="1"/>
  <c r="D174" i="2" a="1"/>
  <c r="D174" i="2" s="1"/>
  <c r="D173" i="2" a="1"/>
  <c r="D173" i="2" s="1"/>
  <c r="D172" i="2" a="1"/>
  <c r="D172" i="2" s="1"/>
  <c r="D171" i="2" a="1"/>
  <c r="D171" i="2" s="1"/>
  <c r="D170" i="2" a="1"/>
  <c r="D170" i="2" s="1"/>
  <c r="D169" i="2" a="1"/>
  <c r="D169" i="2" s="1"/>
  <c r="D168" i="2" a="1"/>
  <c r="D168" i="2" s="1"/>
  <c r="D167" i="2" a="1"/>
  <c r="D167" i="2" s="1"/>
  <c r="D166" i="2" a="1"/>
  <c r="D166" i="2" s="1"/>
  <c r="D165" i="2" a="1"/>
  <c r="D165" i="2" s="1"/>
  <c r="D164" i="2" a="1"/>
  <c r="D164" i="2" s="1"/>
  <c r="D163" i="2" a="1"/>
  <c r="D163" i="2" s="1"/>
  <c r="D162" i="2" a="1"/>
  <c r="D162" i="2" s="1"/>
  <c r="D161" i="2" a="1"/>
  <c r="D161" i="2" s="1"/>
  <c r="D160" i="2" a="1"/>
  <c r="D160" i="2" s="1"/>
  <c r="D159" i="2" a="1"/>
  <c r="D159" i="2" s="1"/>
  <c r="D158" i="2" a="1"/>
  <c r="D158" i="2" s="1"/>
  <c r="D157" i="2" a="1"/>
  <c r="D157" i="2" s="1"/>
  <c r="D156" i="2" a="1"/>
  <c r="D156" i="2" s="1"/>
  <c r="D155" i="2" a="1"/>
  <c r="D155" i="2" s="1"/>
  <c r="D154" i="2" a="1"/>
  <c r="D154" i="2" s="1"/>
  <c r="D153" i="2" a="1"/>
  <c r="D153" i="2" s="1"/>
  <c r="D152" i="2" a="1"/>
  <c r="D152" i="2" s="1"/>
  <c r="D151" i="2" a="1"/>
  <c r="D151" i="2" s="1"/>
  <c r="D150" i="2" a="1"/>
  <c r="D150" i="2" s="1"/>
  <c r="D149" i="2" a="1"/>
  <c r="D149" i="2" s="1"/>
  <c r="D148" i="2" a="1"/>
  <c r="D148" i="2" s="1"/>
  <c r="D147" i="2" a="1"/>
  <c r="D147" i="2" s="1"/>
  <c r="D146" i="2" a="1"/>
  <c r="D146" i="2" s="1"/>
  <c r="D145" i="2" a="1"/>
  <c r="D145" i="2" s="1"/>
  <c r="D144" i="2" a="1"/>
  <c r="D144" i="2" s="1"/>
  <c r="D143" i="2" a="1"/>
  <c r="D143" i="2" s="1"/>
  <c r="D142" i="2" a="1"/>
  <c r="D142" i="2" s="1"/>
  <c r="D141" i="2" a="1"/>
  <c r="D141" i="2" s="1"/>
  <c r="D140" i="2" a="1"/>
  <c r="D140" i="2" s="1"/>
  <c r="D139" i="2" a="1"/>
  <c r="D139" i="2" s="1"/>
  <c r="D138" i="2" a="1"/>
  <c r="D138" i="2" s="1"/>
  <c r="D137" i="2" a="1"/>
  <c r="D137" i="2" s="1"/>
  <c r="D136" i="2" a="1"/>
  <c r="D136" i="2" s="1"/>
  <c r="D135" i="2" a="1"/>
  <c r="D135" i="2" s="1"/>
  <c r="D134" i="2" a="1"/>
  <c r="D134" i="2" s="1"/>
  <c r="D133" i="2" a="1"/>
  <c r="D133" i="2" s="1"/>
  <c r="D132" i="2" a="1"/>
  <c r="D132" i="2" s="1"/>
  <c r="D131" i="2" a="1"/>
  <c r="D131" i="2" s="1"/>
  <c r="D130" i="2" a="1"/>
  <c r="D130" i="2" s="1"/>
  <c r="D129" i="2" a="1"/>
  <c r="D129" i="2" s="1"/>
  <c r="D128" i="2" a="1"/>
  <c r="D128" i="2" s="1"/>
  <c r="D127" i="2" a="1"/>
  <c r="D127" i="2" s="1"/>
  <c r="D126" i="2" a="1"/>
  <c r="D126" i="2" s="1"/>
  <c r="D125" i="2" a="1"/>
  <c r="D125" i="2" s="1"/>
  <c r="D124" i="2" a="1"/>
  <c r="D124" i="2" s="1"/>
  <c r="D123" i="2" a="1"/>
  <c r="D123" i="2" s="1"/>
  <c r="D122" i="2" a="1"/>
  <c r="D122" i="2" s="1"/>
  <c r="D121" i="2" a="1"/>
  <c r="D121" i="2" s="1"/>
  <c r="D120" i="2" a="1"/>
  <c r="D120" i="2" s="1"/>
  <c r="D119" i="2" a="1"/>
  <c r="D119" i="2" s="1"/>
  <c r="D118" i="2" a="1"/>
  <c r="D118" i="2" s="1"/>
  <c r="D117" i="2" a="1"/>
  <c r="D117" i="2" s="1"/>
  <c r="D116" i="2" a="1"/>
  <c r="D116" i="2" s="1"/>
  <c r="D115" i="2" a="1"/>
  <c r="D115" i="2" s="1"/>
  <c r="D114" i="2" a="1"/>
  <c r="D114" i="2" s="1"/>
  <c r="D113" i="2" a="1"/>
  <c r="D113" i="2" s="1"/>
  <c r="D112" i="2" a="1"/>
  <c r="D112" i="2" s="1"/>
  <c r="D111" i="2" a="1"/>
  <c r="D111" i="2" s="1"/>
  <c r="D110" i="2" a="1"/>
  <c r="D110" i="2" s="1"/>
  <c r="D109" i="2" a="1"/>
  <c r="D109" i="2" s="1"/>
  <c r="D108" i="2" a="1"/>
  <c r="D108" i="2" s="1"/>
  <c r="D107" i="2" a="1"/>
  <c r="D107" i="2" s="1"/>
  <c r="D106" i="2" a="1"/>
  <c r="D106" i="2" s="1"/>
  <c r="D105" i="2" a="1"/>
  <c r="D105" i="2" s="1"/>
  <c r="D104" i="2" a="1"/>
  <c r="D104" i="2" s="1"/>
  <c r="D103" i="2" a="1"/>
  <c r="D103" i="2" s="1"/>
  <c r="D102" i="2" a="1"/>
  <c r="D102" i="2" s="1"/>
  <c r="D101" i="2" a="1"/>
  <c r="D101" i="2" s="1"/>
  <c r="D100" i="2" a="1"/>
  <c r="D100" i="2" s="1"/>
  <c r="D99" i="2" a="1"/>
  <c r="D99" i="2" s="1"/>
  <c r="D98" i="2" a="1"/>
  <c r="D98" i="2" s="1"/>
  <c r="D97" i="2" a="1"/>
  <c r="D97" i="2" s="1"/>
  <c r="D96" i="2" a="1"/>
  <c r="D96" i="2" s="1"/>
  <c r="D95" i="2" a="1"/>
  <c r="D95" i="2" s="1"/>
  <c r="D94" i="2" a="1"/>
  <c r="D94" i="2" s="1"/>
  <c r="D93" i="2" a="1"/>
  <c r="D93" i="2" s="1"/>
  <c r="D92" i="2" a="1"/>
  <c r="D92" i="2" s="1"/>
  <c r="D91" i="2" a="1"/>
  <c r="D91" i="2" s="1"/>
  <c r="D90" i="2" a="1"/>
  <c r="D90" i="2" s="1"/>
  <c r="D89" i="2" a="1"/>
  <c r="D89" i="2" s="1"/>
  <c r="D88" i="2" a="1"/>
  <c r="D88" i="2" s="1"/>
  <c r="D87" i="2" a="1"/>
  <c r="D87" i="2" s="1"/>
  <c r="D86" i="2" a="1"/>
  <c r="D86" i="2" s="1"/>
  <c r="D85" i="2" a="1"/>
  <c r="D85" i="2" s="1"/>
  <c r="D84" i="2" a="1"/>
  <c r="D84" i="2" s="1"/>
  <c r="D83" i="2" a="1"/>
  <c r="D83" i="2" s="1"/>
  <c r="D82" i="2" a="1"/>
  <c r="D82" i="2" s="1"/>
  <c r="D81" i="2" a="1"/>
  <c r="D81" i="2" s="1"/>
  <c r="D80" i="2" a="1"/>
  <c r="D80" i="2" s="1"/>
  <c r="D79" i="2" a="1"/>
  <c r="D79" i="2" s="1"/>
  <c r="D78" i="2" a="1"/>
  <c r="D78" i="2" s="1"/>
  <c r="D77" i="2" a="1"/>
  <c r="D77" i="2" s="1"/>
  <c r="D76" i="2" a="1"/>
  <c r="D76" i="2" s="1"/>
  <c r="D75" i="2" a="1"/>
  <c r="D75" i="2" s="1"/>
  <c r="D74" i="2" a="1"/>
  <c r="D74" i="2" s="1"/>
  <c r="D73" i="2" a="1"/>
  <c r="D73" i="2" s="1"/>
  <c r="D72" i="2" a="1"/>
  <c r="D72" i="2" s="1"/>
  <c r="D71" i="2" a="1"/>
  <c r="D71" i="2" s="1"/>
  <c r="D70" i="2" a="1"/>
  <c r="D70" i="2" s="1"/>
  <c r="D69" i="2" a="1"/>
  <c r="D69" i="2" s="1"/>
  <c r="D68" i="2" a="1"/>
  <c r="D68" i="2" s="1"/>
  <c r="D67" i="2" a="1"/>
  <c r="D67" i="2" s="1"/>
  <c r="D66" i="2" a="1"/>
  <c r="D66" i="2" s="1"/>
  <c r="D65" i="2" a="1"/>
  <c r="D65" i="2" s="1"/>
  <c r="D64" i="2" a="1"/>
  <c r="D64" i="2" s="1"/>
  <c r="D63" i="2" a="1"/>
  <c r="D63" i="2" s="1"/>
  <c r="D62" i="2" a="1"/>
  <c r="D62" i="2" s="1"/>
  <c r="D61" i="2" a="1"/>
  <c r="D61" i="2" s="1"/>
  <c r="D60" i="2" a="1"/>
  <c r="D60" i="2" s="1"/>
  <c r="D59" i="2" a="1"/>
  <c r="D59" i="2" s="1"/>
  <c r="D58" i="2" a="1"/>
  <c r="D58" i="2" s="1"/>
  <c r="D57" i="2" a="1"/>
  <c r="D57" i="2" s="1"/>
  <c r="D56" i="2" a="1"/>
  <c r="D56" i="2" s="1"/>
  <c r="D55" i="2" a="1"/>
  <c r="D55" i="2" s="1"/>
  <c r="D54" i="2" a="1"/>
  <c r="D54" i="2" s="1"/>
  <c r="D53" i="2" a="1"/>
  <c r="D53" i="2" s="1"/>
  <c r="D52" i="2" a="1"/>
  <c r="D52" i="2" s="1"/>
  <c r="D51" i="2" a="1"/>
  <c r="D51" i="2" s="1"/>
  <c r="D50" i="2" a="1"/>
  <c r="D50" i="2" s="1"/>
  <c r="D49" i="2" a="1"/>
  <c r="D49" i="2" s="1"/>
  <c r="D48" i="2" a="1"/>
  <c r="D48" i="2" s="1"/>
  <c r="D47" i="2" a="1"/>
  <c r="D47" i="2" s="1"/>
  <c r="D46" i="2" a="1"/>
  <c r="D46" i="2" s="1"/>
  <c r="D45" i="2" a="1"/>
  <c r="D45" i="2" s="1"/>
  <c r="D44" i="2" a="1"/>
  <c r="D44" i="2" s="1"/>
  <c r="D43" i="2" a="1"/>
  <c r="D43" i="2" s="1"/>
  <c r="D42" i="2" a="1"/>
  <c r="D42" i="2" s="1"/>
  <c r="D41" i="2" a="1"/>
  <c r="D41" i="2" s="1"/>
  <c r="D40" i="2" a="1"/>
  <c r="D40" i="2" s="1"/>
  <c r="D39" i="2" a="1"/>
  <c r="D39" i="2" s="1"/>
  <c r="D38" i="2" a="1"/>
  <c r="D38" i="2" s="1"/>
  <c r="D37" i="2" a="1"/>
  <c r="D37" i="2" s="1"/>
  <c r="D36" i="2" a="1"/>
  <c r="D36" i="2" s="1"/>
  <c r="D35" i="2" a="1"/>
  <c r="D35" i="2" s="1"/>
  <c r="D34" i="2" a="1"/>
  <c r="D34" i="2" s="1"/>
  <c r="D33" i="2" a="1"/>
  <c r="D33" i="2" s="1"/>
  <c r="D32" i="2" a="1"/>
  <c r="D32" i="2" s="1"/>
  <c r="D31" i="2" a="1"/>
  <c r="D31" i="2" s="1"/>
  <c r="D30" i="2" a="1"/>
  <c r="D30" i="2" s="1"/>
  <c r="D29" i="2" a="1"/>
  <c r="D29" i="2" s="1"/>
  <c r="D28" i="2" a="1"/>
  <c r="D28" i="2" s="1"/>
  <c r="D27" i="2" a="1"/>
  <c r="D27" i="2" s="1"/>
  <c r="D26" i="2" a="1"/>
  <c r="D26" i="2" s="1"/>
  <c r="D25" i="2" a="1"/>
  <c r="D25" i="2" s="1"/>
  <c r="D24" i="2" a="1"/>
  <c r="D24" i="2" s="1"/>
  <c r="D23" i="2" a="1"/>
  <c r="D23" i="2" s="1"/>
  <c r="D22" i="2" a="1"/>
  <c r="D22" i="2" s="1"/>
  <c r="D21" i="2" a="1"/>
  <c r="D21" i="2" s="1"/>
  <c r="D20" i="2" a="1"/>
  <c r="D20" i="2" s="1"/>
  <c r="D19" i="2" a="1"/>
  <c r="D19" i="2" s="1"/>
  <c r="D18" i="2" a="1"/>
  <c r="D18" i="2" s="1"/>
  <c r="D17" i="2" a="1"/>
  <c r="D17" i="2" s="1"/>
  <c r="D16" i="2" a="1"/>
  <c r="D16" i="2" s="1"/>
  <c r="D15" i="2" a="1"/>
  <c r="D15" i="2" s="1"/>
  <c r="D14" i="2" a="1"/>
  <c r="D14" i="2" s="1"/>
  <c r="D13" i="2" a="1"/>
  <c r="D13" i="2" s="1"/>
  <c r="D12" i="2" a="1"/>
  <c r="D12" i="2" s="1"/>
  <c r="D11" i="2" a="1"/>
  <c r="D11" i="2" s="1"/>
  <c r="D10" i="2" a="1"/>
  <c r="D10" i="2" s="1"/>
  <c r="D9" i="2" a="1"/>
  <c r="D9" i="2" s="1"/>
  <c r="D8" i="2" a="1"/>
  <c r="D8" i="2" s="1"/>
  <c r="D7" i="2" a="1"/>
  <c r="D7" i="2" s="1"/>
  <c r="D6" i="2" a="1"/>
  <c r="D6" i="2" s="1"/>
  <c r="D5" i="2" a="1"/>
  <c r="D5" i="2" s="1"/>
  <c r="D4" i="2" a="1"/>
  <c r="D4" i="2" s="1"/>
  <c r="D3" i="2" a="1"/>
  <c r="D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<sst xmlns="http://schemas.openxmlformats.org/spreadsheetml/2006/main" count="5142" uniqueCount="1653">
  <si>
    <t>Direction</t>
  </si>
  <si>
    <t>Function</t>
  </si>
  <si>
    <t>Category</t>
  </si>
  <si>
    <t>FW</t>
  </si>
  <si>
    <t>Subcategory</t>
  </si>
  <si>
    <t>General Rationale</t>
  </si>
  <si>
    <t>Mission Objective Specific Considerations</t>
  </si>
  <si>
    <t>Govern</t>
  </si>
  <si>
    <t xml:space="preserve">Organizational Context </t>
  </si>
  <si>
    <t>CSF</t>
  </si>
  <si>
    <t>Identify</t>
  </si>
  <si>
    <t xml:space="preserve">Business Environment </t>
  </si>
  <si>
    <t>PF</t>
  </si>
  <si>
    <t xml:space="preserve">Data Processing Ecosystem Risk Management </t>
  </si>
  <si>
    <t xml:space="preserve">Governance Policies, Processes, and Procedures </t>
  </si>
  <si>
    <t xml:space="preserve">Risk Management Strategy </t>
  </si>
  <si>
    <t>Communicate</t>
  </si>
  <si>
    <t xml:space="preserve">Communication Policies, Processes, and Procedures </t>
  </si>
  <si>
    <t xml:space="preserve">Roles, Responsibilities, and Authorities </t>
  </si>
  <si>
    <t>Protect</t>
  </si>
  <si>
    <t xml:space="preserve">Data Protection Policies, Processes, and Procedures </t>
  </si>
  <si>
    <t xml:space="preserve">Policy </t>
  </si>
  <si>
    <t xml:space="preserve">Monitoring and Review </t>
  </si>
  <si>
    <t xml:space="preserve">Oversight </t>
  </si>
  <si>
    <t xml:space="preserve">Cybersecurity Supply Chain Risk Management </t>
  </si>
  <si>
    <t xml:space="preserve">Asset Management </t>
  </si>
  <si>
    <t xml:space="preserve">Inventory and Mapping </t>
  </si>
  <si>
    <t xml:space="preserve">Maintenance </t>
  </si>
  <si>
    <t>Control</t>
  </si>
  <si>
    <t xml:space="preserve">Data Processing Management </t>
  </si>
  <si>
    <t xml:space="preserve">Data Processing Policies, Processes, and Procedures </t>
  </si>
  <si>
    <t xml:space="preserve">Data Security </t>
  </si>
  <si>
    <t xml:space="preserve">Risk Assessment </t>
  </si>
  <si>
    <t xml:space="preserve">Improvement </t>
  </si>
  <si>
    <t xml:space="preserve">Identity Management, Authentication, and Access Control </t>
  </si>
  <si>
    <t xml:space="preserve">Protective Technology </t>
  </si>
  <si>
    <t xml:space="preserve">Awareness and Training </t>
  </si>
  <si>
    <t xml:space="preserve">Platform Security </t>
  </si>
  <si>
    <t xml:space="preserve">Technology Infrastructure Resilience </t>
  </si>
  <si>
    <t>Detect</t>
  </si>
  <si>
    <t xml:space="preserve">Continuous Monitoring </t>
  </si>
  <si>
    <t xml:space="preserve">Adverse Event Analysis </t>
  </si>
  <si>
    <t>Respond</t>
  </si>
  <si>
    <t xml:space="preserve">Incident Management </t>
  </si>
  <si>
    <t xml:space="preserve">Incident Analysis </t>
  </si>
  <si>
    <t xml:space="preserve">Incident Response Reporting and Communication </t>
  </si>
  <si>
    <t xml:space="preserve">Incident Mitigation </t>
  </si>
  <si>
    <t>Recover</t>
  </si>
  <si>
    <t xml:space="preserve">Incident Recovery Plan Execution </t>
  </si>
  <si>
    <t xml:space="preserve">Incident Recovery Communication </t>
  </si>
  <si>
    <t xml:space="preserve">Disassociated Processing </t>
  </si>
  <si>
    <t xml:space="preserve">Data Processing Awareness </t>
  </si>
  <si>
    <t>Mission Objective</t>
  </si>
  <si>
    <t>Summary</t>
  </si>
  <si>
    <r>
      <rPr>
        <b/>
        <sz val="10"/>
        <color theme="1"/>
        <rFont val="Arial Narrow"/>
        <family val="2"/>
      </rPr>
      <t xml:space="preserve">GV.OC-01: </t>
    </r>
    <r>
      <rPr>
        <sz val="10"/>
        <color theme="1"/>
        <rFont val="Arial Narrow"/>
        <family val="2"/>
      </rPr>
      <t>The organizational mission is understood and informs cybersecurity risk management</t>
    </r>
  </si>
  <si>
    <r>
      <rPr>
        <b/>
        <sz val="10"/>
        <color theme="1"/>
        <rFont val="Arial Narrow"/>
        <family val="2"/>
      </rPr>
      <t xml:space="preserve">ID.BE-P2: </t>
    </r>
    <r>
      <rPr>
        <sz val="10"/>
        <color theme="1"/>
        <rFont val="Arial Narrow"/>
        <family val="2"/>
      </rPr>
      <t>Priorities for organizational mission, objectives, and activities are established and communicated.</t>
    </r>
  </si>
  <si>
    <r>
      <rPr>
        <b/>
        <sz val="10"/>
        <color theme="1"/>
        <rFont val="Arial Narrow"/>
        <family val="2"/>
      </rPr>
      <t>GV.OC-02:</t>
    </r>
    <r>
      <rPr>
        <sz val="10"/>
        <color theme="1"/>
        <rFont val="Arial Narrow"/>
        <family val="2"/>
      </rPr>
      <t xml:space="preserve"> Internal and external stakeholders are understood, and their needs and expectations regarding cybersecurity risk management are understood and considered</t>
    </r>
  </si>
  <si>
    <r>
      <rPr>
        <b/>
        <sz val="10"/>
        <color theme="1"/>
        <rFont val="Arial Narrow"/>
        <family val="2"/>
      </rPr>
      <t>ID.DE-P2:</t>
    </r>
    <r>
      <rPr>
        <sz val="10"/>
        <color theme="1"/>
        <rFont val="Arial Narrow"/>
        <family val="2"/>
      </rPr>
      <t xml:space="preserve"> Data processing ecosystem parties (e.g., service providers, customers, partners, product manufacturers, application developers) are identified, prioritized, and assessed using a privacy risk assessment process.</t>
    </r>
  </si>
  <si>
    <r>
      <rPr>
        <b/>
        <sz val="10"/>
        <color theme="1"/>
        <rFont val="Arial Narrow"/>
        <family val="2"/>
      </rPr>
      <t>GV.OC-03:</t>
    </r>
    <r>
      <rPr>
        <sz val="10"/>
        <color theme="1"/>
        <rFont val="Arial Narrow"/>
        <family val="2"/>
      </rPr>
      <t xml:space="preserve"> Legal, regulatory, and contractual requirements regarding cybersecurity - including privacy and civil liberties obligations - are understood and managed</t>
    </r>
  </si>
  <si>
    <r>
      <rPr>
        <b/>
        <sz val="10"/>
        <color theme="1"/>
        <rFont val="Arial Narrow"/>
        <family val="2"/>
      </rPr>
      <t>GV.PO-P1:</t>
    </r>
    <r>
      <rPr>
        <sz val="10"/>
        <color theme="1"/>
        <rFont val="Arial Narrow"/>
        <family val="2"/>
      </rPr>
      <t xml:space="preserve"> Organizational privacy values and policies (e.g., conditions on data processing such as data uses or retention periods, individuals’ prerogatives with respect to data processing) are established and communicated.</t>
    </r>
  </si>
  <si>
    <r>
      <rPr>
        <b/>
        <sz val="10"/>
        <color theme="1"/>
        <rFont val="Arial Narrow"/>
        <family val="2"/>
      </rPr>
      <t xml:space="preserve">GV.PO-P5: </t>
    </r>
    <r>
      <rPr>
        <sz val="10"/>
        <color theme="1"/>
        <rFont val="Arial Narrow"/>
        <family val="2"/>
      </rPr>
      <t>Legal, regulatory, and contractual requirements regarding privacy are understood and managed.</t>
    </r>
  </si>
  <si>
    <r>
      <rPr>
        <b/>
        <sz val="10"/>
        <color theme="1"/>
        <rFont val="Arial Narrow"/>
        <family val="2"/>
      </rPr>
      <t>GV.OC-04:</t>
    </r>
    <r>
      <rPr>
        <sz val="10"/>
        <color theme="1"/>
        <rFont val="Arial Narrow"/>
        <family val="2"/>
      </rPr>
      <t xml:space="preserve"> Critical objectives, capabilities, and services that external stakeholders depend on or expect from the organization are understood and communicated</t>
    </r>
  </si>
  <si>
    <r>
      <rPr>
        <b/>
        <sz val="10"/>
        <color theme="1"/>
        <rFont val="Arial Narrow"/>
        <family val="2"/>
      </rPr>
      <t xml:space="preserve">GV.OC-05: </t>
    </r>
    <r>
      <rPr>
        <sz val="10"/>
        <color theme="1"/>
        <rFont val="Arial Narrow"/>
        <family val="2"/>
      </rPr>
      <t>Outcomes, capabilities, and services that the organization depends on are understood and communicated</t>
    </r>
  </si>
  <si>
    <r>
      <rPr>
        <b/>
        <sz val="10"/>
        <color theme="1"/>
        <rFont val="Arial Narrow"/>
        <family val="2"/>
      </rPr>
      <t xml:space="preserve">ID.BE-P1: </t>
    </r>
    <r>
      <rPr>
        <sz val="10"/>
        <color theme="1"/>
        <rFont val="Arial Narrow"/>
        <family val="2"/>
      </rPr>
      <t>The organization’s role(s) in the data processing ecosystem are identified and communicated.</t>
    </r>
  </si>
  <si>
    <r>
      <rPr>
        <b/>
        <sz val="10"/>
        <color theme="1"/>
        <rFont val="Arial Narrow"/>
        <family val="2"/>
      </rPr>
      <t>GV.RM-01:</t>
    </r>
    <r>
      <rPr>
        <sz val="10"/>
        <color theme="1"/>
        <rFont val="Arial Narrow"/>
        <family val="2"/>
      </rPr>
      <t xml:space="preserve"> Risk management objectives are established and agreed to by organizational stakeholders</t>
    </r>
  </si>
  <si>
    <r>
      <rPr>
        <b/>
        <sz val="10"/>
        <color theme="1"/>
        <rFont val="Arial Narrow"/>
        <family val="2"/>
      </rPr>
      <t>GV.RM-P1:</t>
    </r>
    <r>
      <rPr>
        <sz val="10"/>
        <color theme="1"/>
        <rFont val="Arial Narrow"/>
        <family val="2"/>
      </rPr>
      <t xml:space="preserve"> Risk management processes are established, managed, and agreed to by organizational stakeholders.</t>
    </r>
  </si>
  <si>
    <r>
      <rPr>
        <b/>
        <sz val="10"/>
        <color theme="1"/>
        <rFont val="Arial Narrow"/>
        <family val="2"/>
      </rPr>
      <t>GV.RM-02:</t>
    </r>
    <r>
      <rPr>
        <sz val="10"/>
        <color theme="1"/>
        <rFont val="Arial Narrow"/>
        <family val="2"/>
      </rPr>
      <t xml:space="preserve"> Risk appetite and risk tolerance statements are established, communicated, and maintained</t>
    </r>
  </si>
  <si>
    <r>
      <rPr>
        <b/>
        <sz val="10"/>
        <color theme="1"/>
        <rFont val="Arial Narrow"/>
        <family val="2"/>
      </rPr>
      <t xml:space="preserve">GV.RM-P2: </t>
    </r>
    <r>
      <rPr>
        <sz val="10"/>
        <color theme="1"/>
        <rFont val="Arial Narrow"/>
        <family val="2"/>
      </rPr>
      <t>Organizational risk tolerance is determined and clearly expressed.</t>
    </r>
  </si>
  <si>
    <r>
      <rPr>
        <b/>
        <sz val="10"/>
        <color theme="1"/>
        <rFont val="Arial Narrow"/>
        <family val="2"/>
      </rPr>
      <t>GV.RM-P3:</t>
    </r>
    <r>
      <rPr>
        <sz val="10"/>
        <color theme="1"/>
        <rFont val="Arial Narrow"/>
        <family val="2"/>
      </rPr>
      <t xml:space="preserve"> The organization’s determination of risk tolerance is informed by its role(s) in the data processing ecosystem.</t>
    </r>
  </si>
  <si>
    <r>
      <rPr>
        <b/>
        <sz val="10"/>
        <color theme="1"/>
        <rFont val="Arial Narrow"/>
        <family val="2"/>
      </rPr>
      <t>GV.RM-03:</t>
    </r>
    <r>
      <rPr>
        <sz val="10"/>
        <color theme="1"/>
        <rFont val="Arial Narrow"/>
        <family val="2"/>
      </rPr>
      <t xml:space="preserve"> Cybersecurity risk management activities and outcomes are included in enterprise risk management processes</t>
    </r>
  </si>
  <si>
    <r>
      <rPr>
        <b/>
        <sz val="10"/>
        <color theme="1"/>
        <rFont val="Arial Narrow"/>
        <family val="2"/>
      </rPr>
      <t xml:space="preserve">GV.PO-P6: </t>
    </r>
    <r>
      <rPr>
        <sz val="10"/>
        <color theme="1"/>
        <rFont val="Arial Narrow"/>
        <family val="2"/>
      </rPr>
      <t>Governance and risk management policies, processes, and procedures address privacy risks.</t>
    </r>
  </si>
  <si>
    <r>
      <rPr>
        <b/>
        <sz val="10"/>
        <color theme="1"/>
        <rFont val="Arial Narrow"/>
        <family val="2"/>
      </rPr>
      <t>GV.RM-04:</t>
    </r>
    <r>
      <rPr>
        <sz val="10"/>
        <color theme="1"/>
        <rFont val="Arial Narrow"/>
        <family val="2"/>
      </rPr>
      <t xml:space="preserve"> Strategic direction that describes appropriate risk response options is established and communicated   </t>
    </r>
  </si>
  <si>
    <r>
      <rPr>
        <b/>
        <sz val="10"/>
        <color theme="1"/>
        <rFont val="Arial Narrow"/>
        <family val="2"/>
      </rPr>
      <t xml:space="preserve">GV.RM-05: </t>
    </r>
    <r>
      <rPr>
        <sz val="10"/>
        <color theme="1"/>
        <rFont val="Arial Narrow"/>
        <family val="2"/>
      </rPr>
      <t xml:space="preserve">Lines of communication across the organization are established for cybersecurity risks, including risks from suppliers and other third parties  </t>
    </r>
  </si>
  <si>
    <r>
      <rPr>
        <b/>
        <sz val="10"/>
        <color theme="1"/>
        <rFont val="Arial Narrow"/>
        <family val="2"/>
      </rPr>
      <t xml:space="preserve">CM.PO-P1: </t>
    </r>
    <r>
      <rPr>
        <sz val="10"/>
        <color theme="1"/>
        <rFont val="Arial Narrow"/>
        <family val="2"/>
      </rPr>
      <t xml:space="preserve">Transparency policies, processes, and procedures for communicating data processing purposes, practices, and associated privacy risks are established and in place. </t>
    </r>
  </si>
  <si>
    <r>
      <rPr>
        <b/>
        <sz val="10"/>
        <color theme="1"/>
        <rFont val="Arial Narrow"/>
        <family val="2"/>
      </rPr>
      <t>ID.DE-P1:</t>
    </r>
    <r>
      <rPr>
        <sz val="10"/>
        <color theme="1"/>
        <rFont val="Arial Narrow"/>
        <family val="2"/>
      </rPr>
      <t xml:space="preserve"> Data processing ecosystem risk management policies, processes, and procedures are identified, established, assessed, managed, and agreed to by organizational stakeholders.</t>
    </r>
  </si>
  <si>
    <r>
      <rPr>
        <b/>
        <sz val="10"/>
        <color theme="1"/>
        <rFont val="Arial Narrow"/>
        <family val="2"/>
      </rPr>
      <t>GV.RM-06:</t>
    </r>
    <r>
      <rPr>
        <sz val="10"/>
        <color theme="1"/>
        <rFont val="Arial Narrow"/>
        <family val="2"/>
      </rPr>
      <t xml:space="preserve"> A standardized method for calculating, documenting, categorizing, and prioritizing cybersecurity risks is established and communicated  </t>
    </r>
  </si>
  <si>
    <r>
      <rPr>
        <b/>
        <sz val="10"/>
        <color theme="1"/>
        <rFont val="Arial Narrow"/>
        <family val="2"/>
      </rPr>
      <t>GV.RM-07:</t>
    </r>
    <r>
      <rPr>
        <sz val="10"/>
        <color theme="1"/>
        <rFont val="Arial Narrow"/>
        <family val="2"/>
      </rPr>
      <t xml:space="preserve"> Strategic opportunities (i.e., positive risks) are characterized and are included in organizational cybersecurity risk discussions</t>
    </r>
  </si>
  <si>
    <r>
      <rPr>
        <b/>
        <sz val="10"/>
        <color theme="1"/>
        <rFont val="Arial Narrow"/>
        <family val="2"/>
      </rPr>
      <t>GV.RR-01:</t>
    </r>
    <r>
      <rPr>
        <sz val="10"/>
        <color theme="1"/>
        <rFont val="Arial Narrow"/>
        <family val="2"/>
      </rPr>
      <t xml:space="preserve"> Organizational leadership is responsible and accountable for cybersecurity risk and fosters a culture that is risk-aware, ethical, and continually improving   </t>
    </r>
  </si>
  <si>
    <r>
      <rPr>
        <b/>
        <sz val="10"/>
        <color theme="1"/>
        <rFont val="Arial Narrow"/>
        <family val="2"/>
      </rPr>
      <t>GV.RR-02:</t>
    </r>
    <r>
      <rPr>
        <sz val="10"/>
        <color theme="1"/>
        <rFont val="Arial Narrow"/>
        <family val="2"/>
      </rPr>
      <t xml:space="preserve"> Roles, responsibilities, and authorities related to cybersecurity risk management are established, communicated, understood, and enforced</t>
    </r>
  </si>
  <si>
    <r>
      <rPr>
        <b/>
        <sz val="10"/>
        <color theme="1"/>
        <rFont val="Arial Narrow"/>
        <family val="2"/>
      </rPr>
      <t xml:space="preserve">GV.PO-P3: </t>
    </r>
    <r>
      <rPr>
        <sz val="10"/>
        <color theme="1"/>
        <rFont val="Arial Narrow"/>
        <family val="2"/>
      </rPr>
      <t xml:space="preserve">Roles and responsibilities for the workforce are established with respect to privacy. </t>
    </r>
  </si>
  <si>
    <r>
      <rPr>
        <b/>
        <sz val="10"/>
        <color theme="1"/>
        <rFont val="Arial Narrow"/>
        <family val="2"/>
      </rPr>
      <t xml:space="preserve">GV.PO-P4: </t>
    </r>
    <r>
      <rPr>
        <sz val="10"/>
        <color theme="1"/>
        <rFont val="Arial Narrow"/>
        <family val="2"/>
      </rPr>
      <t>Privacy roles and responsibilities are coordinated and aligned with third-party stakeholders (e.g., service providers, customers, partners).</t>
    </r>
  </si>
  <si>
    <r>
      <rPr>
        <b/>
        <sz val="10"/>
        <color theme="1"/>
        <rFont val="Arial Narrow"/>
        <family val="2"/>
      </rPr>
      <t>GV.RR-03:</t>
    </r>
    <r>
      <rPr>
        <sz val="10"/>
        <color theme="1"/>
        <rFont val="Arial Narrow"/>
        <family val="2"/>
      </rPr>
      <t xml:space="preserve"> Adequate resources are allocated commensurate with the cybersecurity risk strategy, roles, responsibilities, and policies</t>
    </r>
  </si>
  <si>
    <r>
      <rPr>
        <b/>
        <sz val="10"/>
        <color theme="1"/>
        <rFont val="Arial Narrow"/>
        <family val="2"/>
      </rPr>
      <t>GV.RR-04:</t>
    </r>
    <r>
      <rPr>
        <sz val="10"/>
        <color theme="1"/>
        <rFont val="Arial Narrow"/>
        <family val="2"/>
      </rPr>
      <t xml:space="preserve"> Cybersecurity is included in human resources practices</t>
    </r>
  </si>
  <si>
    <r>
      <rPr>
        <b/>
        <sz val="10"/>
        <color theme="1"/>
        <rFont val="Arial Narrow"/>
        <family val="2"/>
      </rPr>
      <t xml:space="preserve">PR.PO-P9: </t>
    </r>
    <r>
      <rPr>
        <sz val="10"/>
        <color theme="1"/>
        <rFont val="Arial Narrow"/>
        <family val="2"/>
      </rPr>
      <t>Privacy procedures are included in human resources practices (e.g., deprovisioning, personnel screening).</t>
    </r>
  </si>
  <si>
    <r>
      <rPr>
        <b/>
        <sz val="10"/>
        <color theme="1"/>
        <rFont val="Arial Narrow"/>
        <family val="2"/>
      </rPr>
      <t>GV.PO-01:</t>
    </r>
    <r>
      <rPr>
        <sz val="10"/>
        <color theme="1"/>
        <rFont val="Arial Narrow"/>
        <family val="2"/>
      </rPr>
      <t xml:space="preserve"> Policy for managing cybersecurity risks is established based on organizational context, cybersecurity strategy, and priorities and is communicated and enforced</t>
    </r>
  </si>
  <si>
    <r>
      <rPr>
        <b/>
        <sz val="10"/>
        <color theme="1"/>
        <rFont val="Arial Narrow"/>
        <family val="2"/>
      </rPr>
      <t xml:space="preserve">GV.PO-P1: </t>
    </r>
    <r>
      <rPr>
        <sz val="10"/>
        <color theme="1"/>
        <rFont val="Arial Narrow"/>
        <family val="2"/>
      </rPr>
      <t>Organizational privacy values and policies (e.g., conditions on data processing such as data uses or retention periods, individuals’ prerogatives with respect to data processing) are established and communicated.</t>
    </r>
  </si>
  <si>
    <r>
      <rPr>
        <b/>
        <sz val="10"/>
        <color theme="1"/>
        <rFont val="Arial Narrow"/>
        <family val="2"/>
      </rPr>
      <t>GV.PO-02:</t>
    </r>
    <r>
      <rPr>
        <sz val="10"/>
        <color theme="1"/>
        <rFont val="Arial Narrow"/>
        <family val="2"/>
      </rPr>
      <t xml:space="preserve"> Policy for managing cybersecurity risks is reviewed, updated, communicated, and enforced to reflect changes in requirements, threats, technology, and organizational mission</t>
    </r>
  </si>
  <si>
    <r>
      <rPr>
        <b/>
        <sz val="10"/>
        <color theme="1"/>
        <rFont val="Arial Narrow"/>
        <family val="2"/>
      </rPr>
      <t xml:space="preserve">GV.MT-P1: </t>
    </r>
    <r>
      <rPr>
        <sz val="10"/>
        <color theme="1"/>
        <rFont val="Arial Narrow"/>
        <family val="2"/>
      </rPr>
      <t xml:space="preserve">Privacy risk is re-evaluated on an ongoing basis and as key factors, including the organization’s business environment (e.g., introduction of new technologies), governance (e.g., legal obligations, risk tolerance), data processing, and systems/products/services change. </t>
    </r>
  </si>
  <si>
    <r>
      <rPr>
        <b/>
        <sz val="10"/>
        <color theme="1"/>
        <rFont val="Arial Narrow"/>
        <family val="2"/>
      </rPr>
      <t>GV.MT-P6:</t>
    </r>
    <r>
      <rPr>
        <sz val="10"/>
        <color theme="1"/>
        <rFont val="Arial Narrow"/>
        <family val="2"/>
      </rPr>
      <t xml:space="preserve"> Policies, processes, and procedures incorporate lessons learned from problematic data actions. </t>
    </r>
  </si>
  <si>
    <r>
      <rPr>
        <b/>
        <sz val="10"/>
        <color theme="1"/>
        <rFont val="Arial Narrow"/>
        <family val="2"/>
      </rPr>
      <t xml:space="preserve">GV.OV-01: </t>
    </r>
    <r>
      <rPr>
        <sz val="10"/>
        <color theme="1"/>
        <rFont val="Arial Narrow"/>
        <family val="2"/>
      </rPr>
      <t xml:space="preserve">Cybersecurity risk management strategy outcomes are reviewed to inform and adjust strategy and direction   </t>
    </r>
  </si>
  <si>
    <r>
      <rPr>
        <b/>
        <sz val="10"/>
        <color theme="1"/>
        <rFont val="Arial Narrow"/>
        <family val="2"/>
      </rPr>
      <t xml:space="preserve">GV.OV-02: </t>
    </r>
    <r>
      <rPr>
        <sz val="10"/>
        <color theme="1"/>
        <rFont val="Arial Narrow"/>
        <family val="2"/>
      </rPr>
      <t xml:space="preserve">The cybersecurity risk management strategy is reviewed and adjusted to ensure coverage of organizational requirements and risks   </t>
    </r>
  </si>
  <si>
    <r>
      <rPr>
        <b/>
        <sz val="10"/>
        <color theme="1"/>
        <rFont val="Arial Narrow"/>
        <family val="2"/>
      </rPr>
      <t xml:space="preserve">GV.OV-03: </t>
    </r>
    <r>
      <rPr>
        <sz val="10"/>
        <color theme="1"/>
        <rFont val="Arial Narrow"/>
        <family val="2"/>
      </rPr>
      <t>Organizational cybersecurity risk management performance is evaluated and reviewed for adjustments needed</t>
    </r>
  </si>
  <si>
    <r>
      <rPr>
        <b/>
        <sz val="10"/>
        <color theme="1"/>
        <rFont val="Arial Narrow"/>
        <family val="2"/>
      </rPr>
      <t>GV.SC-01:</t>
    </r>
    <r>
      <rPr>
        <sz val="10"/>
        <color theme="1"/>
        <rFont val="Arial Narrow"/>
        <family val="2"/>
      </rPr>
      <t xml:space="preserve"> A cybersecurity supply chain risk management program, strategy, objectives, policies, and processes are established and agreed to by organizational stakeholders</t>
    </r>
  </si>
  <si>
    <r>
      <rPr>
        <b/>
        <sz val="10"/>
        <color theme="1"/>
        <rFont val="Arial Narrow"/>
        <family val="2"/>
      </rPr>
      <t xml:space="preserve">ID.DE-P1: </t>
    </r>
    <r>
      <rPr>
        <sz val="10"/>
        <color theme="1"/>
        <rFont val="Arial Narrow"/>
        <family val="2"/>
      </rPr>
      <t>Data processing ecosystem risk management policies, processes, and procedures are identified, established, assessed, managed, and agreed to by organizational stakeholders.</t>
    </r>
  </si>
  <si>
    <r>
      <rPr>
        <b/>
        <sz val="10"/>
        <color theme="1"/>
        <rFont val="Arial Narrow"/>
        <family val="2"/>
      </rPr>
      <t>GV.SC-02:</t>
    </r>
    <r>
      <rPr>
        <sz val="10"/>
        <color theme="1"/>
        <rFont val="Arial Narrow"/>
        <family val="2"/>
      </rPr>
      <t xml:space="preserve"> Cybersecurity roles and responsibilities for suppliers, customers, and partners are established, communicated, and coordinated internally and externally</t>
    </r>
  </si>
  <si>
    <r>
      <rPr>
        <b/>
        <sz val="10"/>
        <color theme="1"/>
        <rFont val="Arial Narrow"/>
        <family val="2"/>
      </rPr>
      <t>GV.SC-03:</t>
    </r>
    <r>
      <rPr>
        <sz val="10"/>
        <color theme="1"/>
        <rFont val="Arial Narrow"/>
        <family val="2"/>
      </rPr>
      <t xml:space="preserve"> Cybersecurity supply chain risk management is integrated into cybersecurity and enterprise risk management, risk assessment, and improvement processes</t>
    </r>
  </si>
  <si>
    <r>
      <rPr>
        <b/>
        <sz val="10"/>
        <color theme="1"/>
        <rFont val="Arial Narrow"/>
        <family val="2"/>
      </rPr>
      <t xml:space="preserve">ID.DE-P2: </t>
    </r>
    <r>
      <rPr>
        <sz val="10"/>
        <color theme="1"/>
        <rFont val="Arial Narrow"/>
        <family val="2"/>
      </rPr>
      <t>Data processing ecosystem parties (e.g., service providers, customers, partners, product manufacturers, application developers) are identified, prioritized, and assessed using a privacy risk assessment process.</t>
    </r>
  </si>
  <si>
    <r>
      <rPr>
        <b/>
        <sz val="10"/>
        <color theme="1"/>
        <rFont val="Arial Narrow"/>
        <family val="2"/>
      </rPr>
      <t>GV.SC-04:</t>
    </r>
    <r>
      <rPr>
        <sz val="10"/>
        <color theme="1"/>
        <rFont val="Arial Narrow"/>
        <family val="2"/>
      </rPr>
      <t xml:space="preserve"> Suppliers are known and prioritized by criticality </t>
    </r>
  </si>
  <si>
    <r>
      <rPr>
        <b/>
        <sz val="10"/>
        <color theme="1"/>
        <rFont val="Arial Narrow"/>
        <family val="2"/>
      </rPr>
      <t>GV.SC-05:</t>
    </r>
    <r>
      <rPr>
        <sz val="10"/>
        <color theme="1"/>
        <rFont val="Arial Narrow"/>
        <family val="2"/>
      </rPr>
      <t xml:space="preserve"> Requirements to address cybersecurity risks in supply chains are established, prioritized, and integrated into contracts and other types of agreements with suppliers and other relevant third parties  </t>
    </r>
  </si>
  <si>
    <r>
      <rPr>
        <b/>
        <sz val="10"/>
        <color theme="1"/>
        <rFont val="Arial Narrow"/>
        <family val="2"/>
      </rPr>
      <t>ID.DE-P3:</t>
    </r>
    <r>
      <rPr>
        <sz val="10"/>
        <color theme="1"/>
        <rFont val="Arial Narrow"/>
        <family val="2"/>
      </rPr>
      <t xml:space="preserve"> Contracts with data processing ecosystem parties are used to implement appropriate measures designed to meet the objectives of an organization’s privacy program. </t>
    </r>
  </si>
  <si>
    <r>
      <rPr>
        <b/>
        <sz val="10"/>
        <color theme="1"/>
        <rFont val="Arial Narrow"/>
        <family val="2"/>
      </rPr>
      <t>GV.SC-06:</t>
    </r>
    <r>
      <rPr>
        <sz val="10"/>
        <color theme="1"/>
        <rFont val="Arial Narrow"/>
        <family val="2"/>
      </rPr>
      <t xml:space="preserve"> Planning and due diligence are performed to reduce risks before entering into formal supplier or other third-party relationships   </t>
    </r>
  </si>
  <si>
    <r>
      <rPr>
        <b/>
        <sz val="10"/>
        <color theme="1"/>
        <rFont val="Arial Narrow"/>
        <family val="2"/>
      </rPr>
      <t>GV.SC-07:</t>
    </r>
    <r>
      <rPr>
        <sz val="10"/>
        <color theme="1"/>
        <rFont val="Arial Narrow"/>
        <family val="2"/>
      </rPr>
      <t xml:space="preserve"> The risks posed by a supplier, their products and services, and other third parties are understood, recorded, prioritized, assessed, responded to, and monitored over the course of the relationship</t>
    </r>
  </si>
  <si>
    <r>
      <rPr>
        <b/>
        <sz val="10"/>
        <color theme="1"/>
        <rFont val="Arial Narrow"/>
        <family val="2"/>
      </rPr>
      <t>ID.DE-P5:</t>
    </r>
    <r>
      <rPr>
        <sz val="10"/>
        <color theme="1"/>
        <rFont val="Arial Narrow"/>
        <family val="2"/>
      </rPr>
      <t xml:space="preserve"> Data processing ecosystem parties are routinely assessed using audits, test results, or other forms of evaluations to confirm they are meeting their contractual, interoperability framework, or other obligations.</t>
    </r>
  </si>
  <si>
    <r>
      <rPr>
        <b/>
        <sz val="10"/>
        <color theme="1"/>
        <rFont val="Arial Narrow"/>
        <family val="2"/>
      </rPr>
      <t xml:space="preserve">GV.SC-08: </t>
    </r>
    <r>
      <rPr>
        <sz val="10"/>
        <color theme="1"/>
        <rFont val="Arial Narrow"/>
        <family val="2"/>
      </rPr>
      <t>Relevant suppliers and other third parties are included in incident planning, response, and recovery activities</t>
    </r>
  </si>
  <si>
    <r>
      <rPr>
        <b/>
        <sz val="10"/>
        <color theme="1"/>
        <rFont val="Arial Narrow"/>
        <family val="2"/>
      </rPr>
      <t>GV.SC-09:</t>
    </r>
    <r>
      <rPr>
        <sz val="10"/>
        <color theme="1"/>
        <rFont val="Arial Narrow"/>
        <family val="2"/>
      </rPr>
      <t xml:space="preserve"> Supply chain security practices are integrated into cybersecurity and enterprise risk management programs, and their performance is monitored throughout the technology product and service life cycle  </t>
    </r>
  </si>
  <si>
    <r>
      <rPr>
        <b/>
        <sz val="10"/>
        <color theme="1"/>
        <rFont val="Arial Narrow"/>
        <family val="2"/>
      </rPr>
      <t>GV.SC-10:</t>
    </r>
    <r>
      <rPr>
        <sz val="10"/>
        <color theme="1"/>
        <rFont val="Arial Narrow"/>
        <family val="2"/>
      </rPr>
      <t xml:space="preserve"> Cybersecurity supply chain risk management plans include provisions for activities that occur after the conclusion of a partnership or service agreement  </t>
    </r>
  </si>
  <si>
    <r>
      <rPr>
        <b/>
        <sz val="10"/>
        <color theme="1"/>
        <rFont val="Arial Narrow"/>
        <family val="2"/>
      </rPr>
      <t>ID.AM-01:</t>
    </r>
    <r>
      <rPr>
        <sz val="10"/>
        <color theme="1"/>
        <rFont val="Arial Narrow"/>
        <family val="2"/>
      </rPr>
      <t xml:space="preserve"> Inventories of hardware managed by the organization are maintained</t>
    </r>
  </si>
  <si>
    <r>
      <rPr>
        <b/>
        <sz val="10"/>
        <color theme="1"/>
        <rFont val="Arial Narrow"/>
        <family val="2"/>
      </rPr>
      <t>ID.IM-P1:</t>
    </r>
    <r>
      <rPr>
        <sz val="10"/>
        <color theme="1"/>
        <rFont val="Arial Narrow"/>
        <family val="2"/>
      </rPr>
      <t xml:space="preserve"> Systems/products/services that process data are inventoried.</t>
    </r>
  </si>
  <si>
    <r>
      <rPr>
        <b/>
        <sz val="10"/>
        <color theme="1"/>
        <rFont val="Arial Narrow"/>
        <family val="2"/>
      </rPr>
      <t>ID.IM-P2:</t>
    </r>
    <r>
      <rPr>
        <sz val="10"/>
        <color theme="1"/>
        <rFont val="Arial Narrow"/>
        <family val="2"/>
      </rPr>
      <t xml:space="preserve"> Owners or operators (e.g., the organization or third parties such as service providers, partners, customers, and developers) and their roles with respect to the systems/products/services and components (e.g., internal or external) that process data are inventoried.</t>
    </r>
  </si>
  <si>
    <r>
      <rPr>
        <b/>
        <sz val="10"/>
        <color theme="1"/>
        <rFont val="Arial Narrow"/>
        <family val="2"/>
      </rPr>
      <t>ID.IM-P7:</t>
    </r>
    <r>
      <rPr>
        <sz val="10"/>
        <color theme="1"/>
        <rFont val="Arial Narrow"/>
        <family val="2"/>
      </rPr>
      <t xml:space="preserve"> The data processing environment is identified (e.g., geographic location, internal, cloud, third parties).</t>
    </r>
  </si>
  <si>
    <r>
      <rPr>
        <b/>
        <sz val="10"/>
        <color theme="1"/>
        <rFont val="Arial Narrow"/>
        <family val="2"/>
      </rPr>
      <t xml:space="preserve">ID.AM-02: </t>
    </r>
    <r>
      <rPr>
        <sz val="10"/>
        <color theme="1"/>
        <rFont val="Arial Narrow"/>
        <family val="2"/>
      </rPr>
      <t>Inventories of software, services, and systems managed by the organization are maintained</t>
    </r>
  </si>
  <si>
    <r>
      <rPr>
        <b/>
        <sz val="10"/>
        <color theme="1"/>
        <rFont val="Arial Narrow"/>
        <family val="2"/>
      </rPr>
      <t xml:space="preserve">ID.IM-P7: </t>
    </r>
    <r>
      <rPr>
        <sz val="10"/>
        <color theme="1"/>
        <rFont val="Arial Narrow"/>
        <family val="2"/>
      </rPr>
      <t>The data processing environment is identified (e.g., geographic location, internal, cloud, third parties).</t>
    </r>
  </si>
  <si>
    <r>
      <rPr>
        <b/>
        <sz val="10"/>
        <color theme="1"/>
        <rFont val="Arial Narrow"/>
        <family val="2"/>
      </rPr>
      <t xml:space="preserve">ID.AM-03: </t>
    </r>
    <r>
      <rPr>
        <sz val="10"/>
        <color theme="1"/>
        <rFont val="Arial Narrow"/>
        <family val="2"/>
      </rPr>
      <t>Representations of the organization's authorized network communication and internal and external network data flows are maintained</t>
    </r>
  </si>
  <si>
    <r>
      <rPr>
        <b/>
        <sz val="10"/>
        <color theme="1"/>
        <rFont val="Arial Narrow"/>
        <family val="2"/>
      </rPr>
      <t xml:space="preserve">ID.IM-P8: </t>
    </r>
    <r>
      <rPr>
        <sz val="10"/>
        <color theme="1"/>
        <rFont val="Arial Narrow"/>
        <family val="2"/>
      </rPr>
      <t>Data processing is mapped, illustrating the data actions and associated data elements for systems/products/services, including components; roles of the component owners/operators; and interactions of individuals or third parties with the systems/products/services.</t>
    </r>
  </si>
  <si>
    <r>
      <rPr>
        <b/>
        <sz val="10"/>
        <color theme="1"/>
        <rFont val="Arial Narrow"/>
        <family val="2"/>
      </rPr>
      <t>ID.AM-04:</t>
    </r>
    <r>
      <rPr>
        <sz val="10"/>
        <color theme="1"/>
        <rFont val="Arial Narrow"/>
        <family val="2"/>
      </rPr>
      <t xml:space="preserve"> Inventories of services provided by suppliers are maintained</t>
    </r>
  </si>
  <si>
    <r>
      <rPr>
        <b/>
        <sz val="10"/>
        <color theme="1"/>
        <rFont val="Arial Narrow"/>
        <family val="2"/>
      </rPr>
      <t xml:space="preserve">ID.AM-05: </t>
    </r>
    <r>
      <rPr>
        <sz val="10"/>
        <color theme="1"/>
        <rFont val="Arial Narrow"/>
        <family val="2"/>
      </rPr>
      <t>Assets are prioritized based on classification, criticality, resources, and impact on the mission</t>
    </r>
  </si>
  <si>
    <r>
      <rPr>
        <b/>
        <sz val="10"/>
        <color theme="1"/>
        <rFont val="Arial Narrow"/>
        <family val="2"/>
      </rPr>
      <t>ID.AM-07:</t>
    </r>
    <r>
      <rPr>
        <sz val="10"/>
        <color theme="1"/>
        <rFont val="Arial Narrow"/>
        <family val="2"/>
      </rPr>
      <t xml:space="preserve"> Inventories of data and corresponding metadata for designated data types are maintained  </t>
    </r>
  </si>
  <si>
    <r>
      <rPr>
        <b/>
        <sz val="10"/>
        <color theme="1"/>
        <rFont val="Arial Narrow"/>
        <family val="2"/>
      </rPr>
      <t>ID.IM-P6:</t>
    </r>
    <r>
      <rPr>
        <sz val="10"/>
        <color theme="1"/>
        <rFont val="Arial Narrow"/>
        <family val="2"/>
      </rPr>
      <t xml:space="preserve"> Data elements within the data actions are inventoried.</t>
    </r>
  </si>
  <si>
    <r>
      <rPr>
        <b/>
        <sz val="10"/>
        <color theme="1"/>
        <rFont val="Arial Narrow"/>
        <family val="2"/>
      </rPr>
      <t>ID.AM-08:</t>
    </r>
    <r>
      <rPr>
        <sz val="10"/>
        <color theme="1"/>
        <rFont val="Arial Narrow"/>
        <family val="2"/>
      </rPr>
      <t xml:space="preserve"> Systems, hardware, software, services, and data are managed throughout their life cycles</t>
    </r>
  </si>
  <si>
    <r>
      <rPr>
        <b/>
        <sz val="10"/>
        <color theme="1"/>
        <rFont val="Arial Narrow"/>
        <family val="2"/>
      </rPr>
      <t>PR.MA-P1:</t>
    </r>
    <r>
      <rPr>
        <sz val="10"/>
        <color theme="1"/>
        <rFont val="Arial Narrow"/>
        <family val="2"/>
      </rPr>
      <t xml:space="preserve"> Maintenance and repair of organizational assets are performed and logged, with approved and controlled tools.</t>
    </r>
  </si>
  <si>
    <r>
      <rPr>
        <b/>
        <sz val="10"/>
        <color theme="1"/>
        <rFont val="Arial Narrow"/>
        <family val="2"/>
      </rPr>
      <t xml:space="preserve">PR.MA-P2: </t>
    </r>
    <r>
      <rPr>
        <sz val="10"/>
        <color theme="1"/>
        <rFont val="Arial Narrow"/>
        <family val="2"/>
      </rPr>
      <t>Remote maintenance of organizational assets is approved, logged, and performed in a manner that prevents unauthorized access.</t>
    </r>
  </si>
  <si>
    <r>
      <rPr>
        <b/>
        <sz val="10"/>
        <color theme="1"/>
        <rFont val="Arial Narrow"/>
        <family val="2"/>
      </rPr>
      <t xml:space="preserve">CT.DM-P5: </t>
    </r>
    <r>
      <rPr>
        <sz val="10"/>
        <color theme="1"/>
        <rFont val="Arial Narrow"/>
        <family val="2"/>
      </rPr>
      <t>Data are destroyed according to policy.</t>
    </r>
  </si>
  <si>
    <r>
      <rPr>
        <b/>
        <sz val="10"/>
        <color theme="1"/>
        <rFont val="Arial Narrow"/>
        <family val="2"/>
      </rPr>
      <t xml:space="preserve">CT.PO-P4: </t>
    </r>
    <r>
      <rPr>
        <sz val="10"/>
        <color theme="1"/>
        <rFont val="Arial Narrow"/>
        <family val="2"/>
      </rPr>
      <t>A data life cycle to manage data is aligned and implemented with the system development life cycle to manage systems.</t>
    </r>
  </si>
  <si>
    <r>
      <rPr>
        <b/>
        <sz val="10"/>
        <color theme="1"/>
        <rFont val="Arial Narrow"/>
        <family val="2"/>
      </rPr>
      <t xml:space="preserve">PR.DS-P3: </t>
    </r>
    <r>
      <rPr>
        <sz val="10"/>
        <color theme="1"/>
        <rFont val="Arial Narrow"/>
        <family val="2"/>
      </rPr>
      <t>Systems/products/services and associated data are formally managed throughout removal, transfers, and disposition.</t>
    </r>
  </si>
  <si>
    <r>
      <rPr>
        <b/>
        <sz val="10"/>
        <color theme="1"/>
        <rFont val="Arial Narrow"/>
        <family val="2"/>
      </rPr>
      <t>ID.RA-01:</t>
    </r>
    <r>
      <rPr>
        <sz val="10"/>
        <color theme="1"/>
        <rFont val="Arial Narrow"/>
        <family val="2"/>
      </rPr>
      <t xml:space="preserve"> Vulnerabilities in assets are identified, validated, and recorded</t>
    </r>
  </si>
  <si>
    <r>
      <rPr>
        <b/>
        <sz val="10"/>
        <color theme="1"/>
        <rFont val="Arial Narrow"/>
        <family val="2"/>
      </rPr>
      <t>PR.PO-P10:</t>
    </r>
    <r>
      <rPr>
        <sz val="10"/>
        <color theme="1"/>
        <rFont val="Arial Narrow"/>
        <family val="2"/>
      </rPr>
      <t xml:space="preserve"> A vulnerability management plan is developed and implemented.</t>
    </r>
  </si>
  <si>
    <r>
      <rPr>
        <b/>
        <sz val="10"/>
        <color theme="1"/>
        <rFont val="Arial Narrow"/>
        <family val="2"/>
      </rPr>
      <t xml:space="preserve">ID.RA-02: </t>
    </r>
    <r>
      <rPr>
        <sz val="10"/>
        <color theme="1"/>
        <rFont val="Arial Narrow"/>
        <family val="2"/>
      </rPr>
      <t>Cyber threat intelligence is received from information sharing forums and sources</t>
    </r>
  </si>
  <si>
    <r>
      <rPr>
        <b/>
        <sz val="10"/>
        <color theme="1"/>
        <rFont val="Arial Narrow"/>
        <family val="2"/>
      </rPr>
      <t>ID.RA-03:</t>
    </r>
    <r>
      <rPr>
        <sz val="10"/>
        <color theme="1"/>
        <rFont val="Arial Narrow"/>
        <family val="2"/>
      </rPr>
      <t xml:space="preserve"> Internal and external threats to the organization are identified and recorded</t>
    </r>
  </si>
  <si>
    <r>
      <rPr>
        <b/>
        <sz val="10"/>
        <color theme="1"/>
        <rFont val="Arial Narrow"/>
        <family val="2"/>
      </rPr>
      <t xml:space="preserve">ID.RA-P3: </t>
    </r>
    <r>
      <rPr>
        <sz val="10"/>
        <color theme="1"/>
        <rFont val="Arial Narrow"/>
        <family val="2"/>
      </rPr>
      <t xml:space="preserve">Potential problematic data actions and associated problems are identified.  </t>
    </r>
  </si>
  <si>
    <r>
      <rPr>
        <b/>
        <sz val="10"/>
        <color theme="1"/>
        <rFont val="Arial Narrow"/>
        <family val="2"/>
      </rPr>
      <t xml:space="preserve">ID.RA-04: </t>
    </r>
    <r>
      <rPr>
        <sz val="10"/>
        <color theme="1"/>
        <rFont val="Arial Narrow"/>
        <family val="2"/>
      </rPr>
      <t xml:space="preserve">Potential impacts and likelihoods of threats exploiting vulnerabilities are identified and recorded
</t>
    </r>
  </si>
  <si>
    <r>
      <rPr>
        <b/>
        <sz val="10"/>
        <color theme="1"/>
        <rFont val="Arial Narrow"/>
        <family val="2"/>
      </rPr>
      <t xml:space="preserve">ID.RA-P4: </t>
    </r>
    <r>
      <rPr>
        <sz val="10"/>
        <color theme="1"/>
        <rFont val="Arial Narrow"/>
        <family val="2"/>
      </rPr>
      <t>Problematic data actions, likelihoods, and impacts are used to determine and prioritize risk.</t>
    </r>
  </si>
  <si>
    <r>
      <rPr>
        <b/>
        <sz val="10"/>
        <color theme="1"/>
        <rFont val="Arial Narrow"/>
        <family val="2"/>
      </rPr>
      <t>ID.RA-05:</t>
    </r>
    <r>
      <rPr>
        <sz val="10"/>
        <color theme="1"/>
        <rFont val="Arial Narrow"/>
        <family val="2"/>
      </rPr>
      <t xml:space="preserve"> Threats, vulnerabilities, likelihoods, and impacts are used to understand inherent risk and inform risk response prioritization
</t>
    </r>
  </si>
  <si>
    <r>
      <rPr>
        <b/>
        <sz val="10"/>
        <color theme="1"/>
        <rFont val="Arial Narrow"/>
        <family val="2"/>
      </rPr>
      <t>ID.RA-06:</t>
    </r>
    <r>
      <rPr>
        <sz val="10"/>
        <color theme="1"/>
        <rFont val="Arial Narrow"/>
        <family val="2"/>
      </rPr>
      <t xml:space="preserve"> Risk responses are chosen, prioritized, planned, tracked, and communicated
</t>
    </r>
  </si>
  <si>
    <r>
      <rPr>
        <b/>
        <sz val="10"/>
        <color theme="1"/>
        <rFont val="Arial Narrow"/>
        <family val="2"/>
      </rPr>
      <t>ID.RA-P5:</t>
    </r>
    <r>
      <rPr>
        <sz val="10"/>
        <color theme="1"/>
        <rFont val="Arial Narrow"/>
        <family val="2"/>
      </rPr>
      <t xml:space="preserve"> Risk responses are identified, prioritized, and implemented.</t>
    </r>
  </si>
  <si>
    <r>
      <rPr>
        <b/>
        <sz val="10"/>
        <color theme="1"/>
        <rFont val="Arial Narrow"/>
        <family val="2"/>
      </rPr>
      <t>ID.RA-07:</t>
    </r>
    <r>
      <rPr>
        <sz val="10"/>
        <color theme="1"/>
        <rFont val="Arial Narrow"/>
        <family val="2"/>
      </rPr>
      <t xml:space="preserve"> Changes and exceptions are managed, assessed for risk impact, recorded, and tracked</t>
    </r>
  </si>
  <si>
    <r>
      <rPr>
        <b/>
        <sz val="10"/>
        <color theme="1"/>
        <rFont val="Arial Narrow"/>
        <family val="2"/>
      </rPr>
      <t>PR.PO-P2:</t>
    </r>
    <r>
      <rPr>
        <sz val="10"/>
        <color theme="1"/>
        <rFont val="Arial Narrow"/>
        <family val="2"/>
      </rPr>
      <t xml:space="preserve"> Configuration change control processes are established and in place.</t>
    </r>
  </si>
  <si>
    <r>
      <rPr>
        <b/>
        <sz val="10"/>
        <color theme="1"/>
        <rFont val="Arial Narrow"/>
        <family val="2"/>
      </rPr>
      <t>ID.RA-08:</t>
    </r>
    <r>
      <rPr>
        <sz val="10"/>
        <color theme="1"/>
        <rFont val="Arial Narrow"/>
        <family val="2"/>
      </rPr>
      <t xml:space="preserve"> Processes for receiving, analyzing, and responding to vulnerability disclosures are established</t>
    </r>
  </si>
  <si>
    <r>
      <rPr>
        <b/>
        <sz val="10"/>
        <color theme="1"/>
        <rFont val="Arial Narrow"/>
        <family val="2"/>
      </rPr>
      <t>ID.RA-09:</t>
    </r>
    <r>
      <rPr>
        <sz val="10"/>
        <color theme="1"/>
        <rFont val="Arial Narrow"/>
        <family val="2"/>
      </rPr>
      <t xml:space="preserve"> The authenticity and integrity of hardware and software are assessed prior to acquisition and use</t>
    </r>
  </si>
  <si>
    <r>
      <rPr>
        <b/>
        <sz val="10"/>
        <color theme="1"/>
        <rFont val="Arial Narrow"/>
        <family val="2"/>
      </rPr>
      <t xml:space="preserve">PR.DS-P8: </t>
    </r>
    <r>
      <rPr>
        <sz val="10"/>
        <color theme="1"/>
        <rFont val="Arial Narrow"/>
        <family val="2"/>
      </rPr>
      <t>Integrity checking mechanisms are used to verify hardware integrity.</t>
    </r>
  </si>
  <si>
    <r>
      <rPr>
        <b/>
        <sz val="10"/>
        <color theme="1"/>
        <rFont val="Arial Narrow"/>
        <family val="2"/>
      </rPr>
      <t xml:space="preserve">ID.RA-10: </t>
    </r>
    <r>
      <rPr>
        <sz val="10"/>
        <color theme="1"/>
        <rFont val="Arial Narrow"/>
        <family val="2"/>
      </rPr>
      <t>Critical suppliers are assessed prior to acquisition</t>
    </r>
  </si>
  <si>
    <r>
      <rPr>
        <b/>
        <sz val="10"/>
        <color theme="1"/>
        <rFont val="Arial Narrow"/>
        <family val="2"/>
      </rPr>
      <t>ID.IM-01:</t>
    </r>
    <r>
      <rPr>
        <sz val="10"/>
        <color theme="1"/>
        <rFont val="Arial Narrow"/>
        <family val="2"/>
      </rPr>
      <t xml:space="preserve"> Improvements are identified from evaluations</t>
    </r>
  </si>
  <si>
    <r>
      <rPr>
        <b/>
        <sz val="10"/>
        <color theme="1"/>
        <rFont val="Arial Narrow"/>
        <family val="2"/>
      </rPr>
      <t xml:space="preserve">ID.IM-02: </t>
    </r>
    <r>
      <rPr>
        <sz val="10"/>
        <color theme="1"/>
        <rFont val="Arial Narrow"/>
        <family val="2"/>
      </rPr>
      <t>Improvements are identified from security tests and exercises, including those done in coordination with suppliers and relevant third parties</t>
    </r>
  </si>
  <si>
    <r>
      <rPr>
        <b/>
        <sz val="10"/>
        <color theme="1"/>
        <rFont val="Arial Narrow"/>
        <family val="2"/>
      </rPr>
      <t>PR.PO-P8:</t>
    </r>
    <r>
      <rPr>
        <sz val="10"/>
        <color theme="1"/>
        <rFont val="Arial Narrow"/>
        <family val="2"/>
      </rPr>
      <t xml:space="preserve"> Response and recovery plans are tested.</t>
    </r>
  </si>
  <si>
    <r>
      <rPr>
        <b/>
        <sz val="10"/>
        <color theme="1"/>
        <rFont val="Arial Narrow"/>
        <family val="2"/>
      </rPr>
      <t xml:space="preserve">ID.IM-03: </t>
    </r>
    <r>
      <rPr>
        <sz val="10"/>
        <color theme="1"/>
        <rFont val="Arial Narrow"/>
        <family val="2"/>
      </rPr>
      <t>Improvements are identified from execution of operational processes, procedures, and activities</t>
    </r>
  </si>
  <si>
    <r>
      <rPr>
        <b/>
        <sz val="10"/>
        <color theme="1"/>
        <rFont val="Arial Narrow"/>
        <family val="2"/>
      </rPr>
      <t>PR.PO-P5:</t>
    </r>
    <r>
      <rPr>
        <sz val="10"/>
        <color theme="1"/>
        <rFont val="Arial Narrow"/>
        <family val="2"/>
      </rPr>
      <t xml:space="preserve"> Protection processes are improved.</t>
    </r>
  </si>
  <si>
    <r>
      <rPr>
        <b/>
        <sz val="10"/>
        <color theme="1"/>
        <rFont val="Arial Narrow"/>
        <family val="2"/>
      </rPr>
      <t>PR.PO-P6:</t>
    </r>
    <r>
      <rPr>
        <sz val="10"/>
        <color theme="1"/>
        <rFont val="Arial Narrow"/>
        <family val="2"/>
      </rPr>
      <t xml:space="preserve"> Effectiveness of protection technologies is shared.</t>
    </r>
  </si>
  <si>
    <r>
      <rPr>
        <b/>
        <sz val="10"/>
        <color theme="1"/>
        <rFont val="Arial Narrow"/>
        <family val="2"/>
      </rPr>
      <t xml:space="preserve">ID.IM-04: </t>
    </r>
    <r>
      <rPr>
        <sz val="10"/>
        <color theme="1"/>
        <rFont val="Arial Narrow"/>
        <family val="2"/>
      </rPr>
      <t>Incident response plans and other cybersecurity plans that affect operations are established, communicated, maintained, and improved</t>
    </r>
  </si>
  <si>
    <r>
      <rPr>
        <b/>
        <sz val="10"/>
        <color theme="1"/>
        <rFont val="Arial Narrow"/>
        <family val="2"/>
      </rPr>
      <t>PR.PO-P7:</t>
    </r>
    <r>
      <rPr>
        <sz val="10"/>
        <color theme="1"/>
        <rFont val="Arial Narrow"/>
        <family val="2"/>
      </rPr>
      <t xml:space="preserve"> Response plans (Incident Response and Business Continuity) and recovery plans (Incident Recovery and Disaster Recovery) are established, in place, and managed.</t>
    </r>
  </si>
  <si>
    <r>
      <rPr>
        <b/>
        <sz val="10"/>
        <color theme="1"/>
        <rFont val="Arial Narrow"/>
        <family val="2"/>
      </rPr>
      <t xml:space="preserve">PR.AA-01: </t>
    </r>
    <r>
      <rPr>
        <sz val="10"/>
        <color theme="1"/>
        <rFont val="Arial Narrow"/>
        <family val="2"/>
      </rPr>
      <t>Identities and credentials for authorized users, services, and hardware are managed by the organization</t>
    </r>
  </si>
  <si>
    <r>
      <rPr>
        <b/>
        <sz val="10"/>
        <color theme="1"/>
        <rFont val="Arial Narrow"/>
        <family val="2"/>
      </rPr>
      <t xml:space="preserve">PR.AC-P1: </t>
    </r>
    <r>
      <rPr>
        <sz val="10"/>
        <color theme="1"/>
        <rFont val="Arial Narrow"/>
        <family val="2"/>
      </rPr>
      <t>Identities and credentials are issued, managed, verified, revoked, and audited for authorized individuals, processes, and devices.</t>
    </r>
  </si>
  <si>
    <r>
      <rPr>
        <b/>
        <sz val="10"/>
        <color theme="1"/>
        <rFont val="Arial Narrow"/>
        <family val="2"/>
      </rPr>
      <t>PR.AA-02:</t>
    </r>
    <r>
      <rPr>
        <sz val="10"/>
        <color theme="1"/>
        <rFont val="Arial Narrow"/>
        <family val="2"/>
      </rPr>
      <t xml:space="preserve"> Identities are proofed and bound to credentials based on the context of interactions</t>
    </r>
  </si>
  <si>
    <r>
      <rPr>
        <b/>
        <sz val="10"/>
        <color theme="1"/>
        <rFont val="Arial Narrow"/>
        <family val="2"/>
      </rPr>
      <t>PR.AC-P6:</t>
    </r>
    <r>
      <rPr>
        <sz val="10"/>
        <color theme="1"/>
        <rFont val="Arial Narrow"/>
        <family val="2"/>
      </rPr>
      <t xml:space="preserve"> Individuals and devices are proofed and bound to credentials, and authenticated commensurate with the risk of the transaction (e.g., individuals’ security and privacy risks and other organizational risks).</t>
    </r>
  </si>
  <si>
    <r>
      <rPr>
        <b/>
        <sz val="10"/>
        <color theme="1"/>
        <rFont val="Arial Narrow"/>
        <family val="2"/>
      </rPr>
      <t>PR.AA-03:</t>
    </r>
    <r>
      <rPr>
        <sz val="10"/>
        <color theme="1"/>
        <rFont val="Arial Narrow"/>
        <family val="2"/>
      </rPr>
      <t xml:space="preserve"> Users, services, and hardware are authenticated</t>
    </r>
  </si>
  <si>
    <r>
      <rPr>
        <b/>
        <sz val="10"/>
        <color theme="1"/>
        <rFont val="Arial Narrow"/>
        <family val="2"/>
      </rPr>
      <t>PR.AC-P3:</t>
    </r>
    <r>
      <rPr>
        <sz val="10"/>
        <color theme="1"/>
        <rFont val="Arial Narrow"/>
        <family val="2"/>
      </rPr>
      <t xml:space="preserve"> Remote access is managed</t>
    </r>
  </si>
  <si>
    <r>
      <rPr>
        <b/>
        <sz val="10"/>
        <color theme="1"/>
        <rFont val="Arial Narrow"/>
        <family val="2"/>
      </rPr>
      <t>PR.AA-04:</t>
    </r>
    <r>
      <rPr>
        <sz val="10"/>
        <color theme="1"/>
        <rFont val="Arial Narrow"/>
        <family val="2"/>
      </rPr>
      <t xml:space="preserve"> Identity assertions are protected, conveyed, and verified   </t>
    </r>
  </si>
  <si>
    <r>
      <rPr>
        <b/>
        <sz val="10"/>
        <color theme="1"/>
        <rFont val="Arial Narrow"/>
        <family val="2"/>
      </rPr>
      <t>PR.AA-05:</t>
    </r>
    <r>
      <rPr>
        <sz val="10"/>
        <color theme="1"/>
        <rFont val="Arial Narrow"/>
        <family val="2"/>
      </rPr>
      <t xml:space="preserve"> Access permissions, entitlements, and authorizations are defined in a policy, managed, enforced, and reviewed, and incorporate the principles of least privilege and separation of duties</t>
    </r>
  </si>
  <si>
    <r>
      <rPr>
        <b/>
        <sz val="10"/>
        <color theme="1"/>
        <rFont val="Arial Narrow"/>
        <family val="2"/>
      </rPr>
      <t>PR.AC-P1:</t>
    </r>
    <r>
      <rPr>
        <sz val="10"/>
        <color theme="1"/>
        <rFont val="Arial Narrow"/>
        <family val="2"/>
      </rPr>
      <t xml:space="preserve"> Identities and credentials are issued, managed, verified, revoked, and audited for authorized individuals, processes, and devices.</t>
    </r>
  </si>
  <si>
    <r>
      <rPr>
        <b/>
        <sz val="10"/>
        <color theme="1"/>
        <rFont val="Arial Narrow"/>
        <family val="2"/>
      </rPr>
      <t>PR.AC-P3</t>
    </r>
    <r>
      <rPr>
        <sz val="10"/>
        <color theme="1"/>
        <rFont val="Arial Narrow"/>
        <family val="2"/>
      </rPr>
      <t>: Remote access is managed</t>
    </r>
  </si>
  <si>
    <r>
      <rPr>
        <b/>
        <sz val="10"/>
        <color theme="1"/>
        <rFont val="Arial Narrow"/>
        <family val="2"/>
      </rPr>
      <t xml:space="preserve">PR.AC-P4: </t>
    </r>
    <r>
      <rPr>
        <sz val="10"/>
        <color theme="1"/>
        <rFont val="Arial Narrow"/>
        <family val="2"/>
      </rPr>
      <t>Access permissions and authorizations are managed, incorporating the principles of least privilege and separation of duties.</t>
    </r>
  </si>
  <si>
    <r>
      <rPr>
        <b/>
        <sz val="10"/>
        <color theme="1"/>
        <rFont val="Arial Narrow"/>
        <family val="2"/>
      </rPr>
      <t>PR.AA-06:</t>
    </r>
    <r>
      <rPr>
        <sz val="10"/>
        <color theme="1"/>
        <rFont val="Arial Narrow"/>
        <family val="2"/>
      </rPr>
      <t xml:space="preserve"> Physical access to assets is managed, monitored, and enforced commensurate with risk</t>
    </r>
  </si>
  <si>
    <r>
      <rPr>
        <b/>
        <sz val="10"/>
        <color theme="1"/>
        <rFont val="Arial Narrow"/>
        <family val="2"/>
      </rPr>
      <t xml:space="preserve">PR.AC-P2: </t>
    </r>
    <r>
      <rPr>
        <sz val="10"/>
        <color theme="1"/>
        <rFont val="Arial Narrow"/>
        <family val="2"/>
      </rPr>
      <t>Physical access to data and devices is managed.</t>
    </r>
  </si>
  <si>
    <r>
      <rPr>
        <b/>
        <sz val="10"/>
        <color theme="1"/>
        <rFont val="Arial Narrow"/>
        <family val="2"/>
      </rPr>
      <t xml:space="preserve">PR.PT-P3: </t>
    </r>
    <r>
      <rPr>
        <sz val="10"/>
        <color theme="1"/>
        <rFont val="Arial Narrow"/>
        <family val="2"/>
      </rPr>
      <t>Communications and control networks are protected.</t>
    </r>
  </si>
  <si>
    <r>
      <rPr>
        <b/>
        <sz val="10"/>
        <color theme="1"/>
        <rFont val="Arial Narrow"/>
        <family val="2"/>
      </rPr>
      <t>PR.AT-01:</t>
    </r>
    <r>
      <rPr>
        <sz val="10"/>
        <color theme="1"/>
        <rFont val="Arial Narrow"/>
        <family val="2"/>
      </rPr>
      <t xml:space="preserve"> Personnel are provided with awareness and training so that they possess the knowledge and skills to perform general tasks with cybersecurity risks in mind</t>
    </r>
  </si>
  <si>
    <r>
      <rPr>
        <b/>
        <sz val="10"/>
        <color theme="1"/>
        <rFont val="Arial Narrow"/>
        <family val="2"/>
      </rPr>
      <t xml:space="preserve">GV.AT-P1: </t>
    </r>
    <r>
      <rPr>
        <sz val="10"/>
        <color theme="1"/>
        <rFont val="Arial Narrow"/>
        <family val="2"/>
      </rPr>
      <t>The workforce is informed and trained on its roles and responsibilities.</t>
    </r>
  </si>
  <si>
    <r>
      <rPr>
        <b/>
        <sz val="10"/>
        <color theme="1"/>
        <rFont val="Arial Narrow"/>
        <family val="2"/>
      </rPr>
      <t xml:space="preserve">PR.AT-02: </t>
    </r>
    <r>
      <rPr>
        <sz val="10"/>
        <color theme="1"/>
        <rFont val="Arial Narrow"/>
        <family val="2"/>
      </rPr>
      <t>Individuals in specialized roles are provided with awareness and training so that they possess the knowledge and skills to perform relevant tasks with cybersecurity risks in mind</t>
    </r>
  </si>
  <si>
    <r>
      <rPr>
        <b/>
        <sz val="10"/>
        <color theme="1"/>
        <rFont val="Arial Narrow"/>
        <family val="2"/>
      </rPr>
      <t xml:space="preserve">GV.AT-P2: </t>
    </r>
    <r>
      <rPr>
        <sz val="10"/>
        <color theme="1"/>
        <rFont val="Arial Narrow"/>
        <family val="2"/>
      </rPr>
      <t>Senior executives understand their roles and responsibilities.</t>
    </r>
  </si>
  <si>
    <r>
      <rPr>
        <b/>
        <sz val="10"/>
        <color theme="1"/>
        <rFont val="Arial Narrow"/>
        <family val="2"/>
      </rPr>
      <t xml:space="preserve">GV.AT-P3: </t>
    </r>
    <r>
      <rPr>
        <sz val="10"/>
        <color theme="1"/>
        <rFont val="Arial Narrow"/>
        <family val="2"/>
      </rPr>
      <t>Privacy personnel understand their roles and responsibilities.</t>
    </r>
  </si>
  <si>
    <r>
      <rPr>
        <b/>
        <sz val="10"/>
        <color theme="1"/>
        <rFont val="Arial Narrow"/>
        <family val="2"/>
      </rPr>
      <t xml:space="preserve">GV.AT-P4: </t>
    </r>
    <r>
      <rPr>
        <sz val="10"/>
        <color theme="1"/>
        <rFont val="Arial Narrow"/>
        <family val="2"/>
      </rPr>
      <t>Third parties (e.g., service providers, customers, partners) understand their roles and responsibilities.</t>
    </r>
  </si>
  <si>
    <r>
      <rPr>
        <b/>
        <sz val="10"/>
        <color theme="1"/>
        <rFont val="Arial Narrow"/>
        <family val="2"/>
      </rPr>
      <t>PR.DS-01:</t>
    </r>
    <r>
      <rPr>
        <sz val="10"/>
        <color theme="1"/>
        <rFont val="Arial Narrow"/>
        <family val="2"/>
      </rPr>
      <t xml:space="preserve"> The confidentiality, integrity, and availability of data-at-rest are protected</t>
    </r>
  </si>
  <si>
    <r>
      <rPr>
        <b/>
        <sz val="10"/>
        <color theme="1"/>
        <rFont val="Arial Narrow"/>
        <family val="2"/>
      </rPr>
      <t>PR.DS-P1:</t>
    </r>
    <r>
      <rPr>
        <sz val="10"/>
        <color theme="1"/>
        <rFont val="Arial Narrow"/>
        <family val="2"/>
      </rPr>
      <t xml:space="preserve"> Data-at-rest are protected.</t>
    </r>
  </si>
  <si>
    <r>
      <rPr>
        <b/>
        <sz val="10"/>
        <color theme="1"/>
        <rFont val="Arial Narrow"/>
        <family val="2"/>
      </rPr>
      <t xml:space="preserve">PR.DS-P5: </t>
    </r>
    <r>
      <rPr>
        <sz val="10"/>
        <color theme="1"/>
        <rFont val="Arial Narrow"/>
        <family val="2"/>
      </rPr>
      <t>Protections against data leaks are implemented.</t>
    </r>
  </si>
  <si>
    <r>
      <rPr>
        <b/>
        <sz val="10"/>
        <color theme="1"/>
        <rFont val="Arial Narrow"/>
        <family val="2"/>
      </rPr>
      <t xml:space="preserve">PR.DS-P6: </t>
    </r>
    <r>
      <rPr>
        <sz val="10"/>
        <color theme="1"/>
        <rFont val="Arial Narrow"/>
        <family val="2"/>
      </rPr>
      <t>Integrity checking mechanisms are used to verify software, firmware, and information integrity.</t>
    </r>
  </si>
  <si>
    <r>
      <rPr>
        <b/>
        <sz val="10"/>
        <color theme="1"/>
        <rFont val="Arial Narrow"/>
        <family val="2"/>
      </rPr>
      <t xml:space="preserve">PR.PT-P1: </t>
    </r>
    <r>
      <rPr>
        <sz val="10"/>
        <color theme="1"/>
        <rFont val="Arial Narrow"/>
        <family val="2"/>
      </rPr>
      <t>Removable media is protected and its use restricted according to policy.</t>
    </r>
  </si>
  <si>
    <r>
      <rPr>
        <b/>
        <sz val="10"/>
        <color theme="1"/>
        <rFont val="Arial Narrow"/>
        <family val="2"/>
      </rPr>
      <t>PR.DS-02:</t>
    </r>
    <r>
      <rPr>
        <sz val="10"/>
        <color theme="1"/>
        <rFont val="Arial Narrow"/>
        <family val="2"/>
      </rPr>
      <t xml:space="preserve"> The confidentiality, integrity, and availability of data-in-transit are protected</t>
    </r>
  </si>
  <si>
    <r>
      <rPr>
        <b/>
        <sz val="10"/>
        <color theme="1"/>
        <rFont val="Arial Narrow"/>
        <family val="2"/>
      </rPr>
      <t xml:space="preserve">PR.DS-P2: </t>
    </r>
    <r>
      <rPr>
        <sz val="10"/>
        <color theme="1"/>
        <rFont val="Arial Narrow"/>
        <family val="2"/>
      </rPr>
      <t>Data-in-transit are protected.</t>
    </r>
  </si>
  <si>
    <r>
      <rPr>
        <b/>
        <sz val="10"/>
        <color theme="1"/>
        <rFont val="Arial Narrow"/>
        <family val="2"/>
      </rPr>
      <t>PR.DS-P5:</t>
    </r>
    <r>
      <rPr>
        <sz val="10"/>
        <color theme="1"/>
        <rFont val="Arial Narrow"/>
        <family val="2"/>
      </rPr>
      <t xml:space="preserve"> Protections against data leaks are implemented.</t>
    </r>
  </si>
  <si>
    <r>
      <rPr>
        <b/>
        <sz val="10"/>
        <color theme="1"/>
        <rFont val="Arial Narrow"/>
        <family val="2"/>
      </rPr>
      <t xml:space="preserve">PR.DS-10: </t>
    </r>
    <r>
      <rPr>
        <sz val="10"/>
        <color theme="1"/>
        <rFont val="Arial Narrow"/>
        <family val="2"/>
      </rPr>
      <t>The confidentiality, integrity, and availability of data-in-use are protected</t>
    </r>
  </si>
  <si>
    <r>
      <rPr>
        <b/>
        <sz val="10"/>
        <color theme="1"/>
        <rFont val="Arial Narrow"/>
        <family val="2"/>
      </rPr>
      <t xml:space="preserve">PR.DS-11: </t>
    </r>
    <r>
      <rPr>
        <sz val="10"/>
        <color theme="1"/>
        <rFont val="Arial Narrow"/>
        <family val="2"/>
      </rPr>
      <t>Backups of data are created, protected, maintained, and tested</t>
    </r>
  </si>
  <si>
    <r>
      <rPr>
        <b/>
        <sz val="10"/>
        <color theme="1"/>
        <rFont val="Arial Narrow"/>
        <family val="2"/>
      </rPr>
      <t>PR.PO-P3:</t>
    </r>
    <r>
      <rPr>
        <sz val="10"/>
        <color theme="1"/>
        <rFont val="Arial Narrow"/>
        <family val="2"/>
      </rPr>
      <t xml:space="preserve"> Backups of information are conducted, maintained, and tested.</t>
    </r>
  </si>
  <si>
    <r>
      <rPr>
        <b/>
        <sz val="10"/>
        <color theme="1"/>
        <rFont val="Arial Narrow"/>
        <family val="2"/>
      </rPr>
      <t xml:space="preserve">PR.PS-01: </t>
    </r>
    <r>
      <rPr>
        <sz val="10"/>
        <color theme="1"/>
        <rFont val="Arial Narrow"/>
        <family val="2"/>
      </rPr>
      <t>Configuration management practices are established and applied</t>
    </r>
  </si>
  <si>
    <r>
      <rPr>
        <b/>
        <sz val="10"/>
        <color theme="1"/>
        <rFont val="Arial Narrow"/>
        <family val="2"/>
      </rPr>
      <t xml:space="preserve">PR.PT-P2: </t>
    </r>
    <r>
      <rPr>
        <sz val="10"/>
        <color theme="1"/>
        <rFont val="Arial Narrow"/>
        <family val="2"/>
      </rPr>
      <t>The principle of least functionality is incorporated by configuring systems to provide only essential capabilities.</t>
    </r>
  </si>
  <si>
    <r>
      <rPr>
        <b/>
        <sz val="10"/>
        <color theme="1"/>
        <rFont val="Arial Narrow"/>
        <family val="2"/>
      </rPr>
      <t xml:space="preserve">PR.PO-P1: </t>
    </r>
    <r>
      <rPr>
        <sz val="10"/>
        <color theme="1"/>
        <rFont val="Arial Narrow"/>
        <family val="2"/>
      </rPr>
      <t>A baseline configuration of information technology is created and maintained incorporating security principles (e.g., concept of least functionality).</t>
    </r>
  </si>
  <si>
    <r>
      <rPr>
        <b/>
        <sz val="10"/>
        <color theme="1"/>
        <rFont val="Arial Narrow"/>
        <family val="2"/>
      </rPr>
      <t xml:space="preserve">PR.PO-P2: </t>
    </r>
    <r>
      <rPr>
        <sz val="10"/>
        <color theme="1"/>
        <rFont val="Arial Narrow"/>
        <family val="2"/>
      </rPr>
      <t>Configuration change control processes are established and in place.</t>
    </r>
  </si>
  <si>
    <r>
      <rPr>
        <b/>
        <sz val="10"/>
        <color theme="1"/>
        <rFont val="Arial Narrow"/>
        <family val="2"/>
      </rPr>
      <t xml:space="preserve">PR.PS-02: </t>
    </r>
    <r>
      <rPr>
        <sz val="10"/>
        <color theme="1"/>
        <rFont val="Arial Narrow"/>
        <family val="2"/>
      </rPr>
      <t>Software is maintained, replaced, and removed commensurate with risk</t>
    </r>
  </si>
  <si>
    <r>
      <rPr>
        <b/>
        <sz val="10"/>
        <color theme="1"/>
        <rFont val="Arial Narrow"/>
        <family val="2"/>
      </rPr>
      <t>PR.DS-P6:</t>
    </r>
    <r>
      <rPr>
        <sz val="10"/>
        <color theme="1"/>
        <rFont val="Arial Narrow"/>
        <family val="2"/>
      </rPr>
      <t xml:space="preserve"> Integrity checking mechanisms are used to verify 
software, firmware, and information integrity</t>
    </r>
  </si>
  <si>
    <r>
      <rPr>
        <b/>
        <sz val="10"/>
        <color theme="1"/>
        <rFont val="Arial Narrow"/>
        <family val="2"/>
      </rPr>
      <t xml:space="preserve">PR.PO-P10: </t>
    </r>
    <r>
      <rPr>
        <sz val="10"/>
        <color theme="1"/>
        <rFont val="Arial Narrow"/>
        <family val="2"/>
      </rPr>
      <t>A vulnerability management plan is developed and implemented.</t>
    </r>
  </si>
  <si>
    <r>
      <rPr>
        <b/>
        <sz val="10"/>
        <color theme="1"/>
        <rFont val="Arial Narrow"/>
        <family val="2"/>
      </rPr>
      <t xml:space="preserve">PR.PS-03: </t>
    </r>
    <r>
      <rPr>
        <sz val="10"/>
        <color theme="1"/>
        <rFont val="Arial Narrow"/>
        <family val="2"/>
      </rPr>
      <t>Hardware is maintained, replaced, and removed commensurate with risk</t>
    </r>
  </si>
  <si>
    <r>
      <rPr>
        <b/>
        <sz val="10"/>
        <color theme="1"/>
        <rFont val="Arial Narrow"/>
        <family val="2"/>
      </rPr>
      <t xml:space="preserve">PR.DS-P8: </t>
    </r>
    <r>
      <rPr>
        <sz val="10"/>
        <color theme="1"/>
        <rFont val="Arial Narrow"/>
        <family val="2"/>
      </rPr>
      <t>Integrity checking mechanisms are used to verify 
hardware integrity</t>
    </r>
  </si>
  <si>
    <r>
      <rPr>
        <b/>
        <sz val="10"/>
        <color theme="1"/>
        <rFont val="Arial Narrow"/>
        <family val="2"/>
      </rPr>
      <t xml:space="preserve">PR.MA-P1: </t>
    </r>
    <r>
      <rPr>
        <sz val="10"/>
        <color theme="1"/>
        <rFont val="Arial Narrow"/>
        <family val="2"/>
      </rPr>
      <t>Maintenance and repair of organizational assets are performed and logged, with approved and controlled tools.</t>
    </r>
  </si>
  <si>
    <r>
      <rPr>
        <b/>
        <sz val="10"/>
        <color theme="1"/>
        <rFont val="Arial Narrow"/>
        <family val="2"/>
      </rPr>
      <t>PR.PS-04:</t>
    </r>
    <r>
      <rPr>
        <sz val="10"/>
        <color theme="1"/>
        <rFont val="Arial Narrow"/>
        <family val="2"/>
      </rPr>
      <t xml:space="preserve"> Log records are generated and made available for continuous monitoring</t>
    </r>
  </si>
  <si>
    <r>
      <rPr>
        <b/>
        <sz val="10"/>
        <color theme="1"/>
        <rFont val="Arial Narrow"/>
        <family val="2"/>
      </rPr>
      <t xml:space="preserve">PR.PS-05: </t>
    </r>
    <r>
      <rPr>
        <sz val="10"/>
        <color theme="1"/>
        <rFont val="Arial Narrow"/>
        <family val="2"/>
      </rPr>
      <t xml:space="preserve">Installation and execution of unauthorized software are prevented    </t>
    </r>
  </si>
  <si>
    <r>
      <rPr>
        <b/>
        <sz val="10"/>
        <color theme="1"/>
        <rFont val="Arial Narrow"/>
        <family val="2"/>
      </rPr>
      <t>PR.PS-06:</t>
    </r>
    <r>
      <rPr>
        <sz val="10"/>
        <color theme="1"/>
        <rFont val="Arial Narrow"/>
        <family val="2"/>
      </rPr>
      <t xml:space="preserve"> Secure software development practices are integrated, and their performance is monitored throughout the software development life cycle</t>
    </r>
  </si>
  <si>
    <r>
      <rPr>
        <b/>
        <sz val="10"/>
        <color theme="1"/>
        <rFont val="Arial Narrow"/>
        <family val="2"/>
      </rPr>
      <t xml:space="preserve">CT.PO-P4: </t>
    </r>
    <r>
      <rPr>
        <sz val="10"/>
        <color theme="1"/>
        <rFont val="Arial Narrow"/>
        <family val="2"/>
      </rPr>
      <t xml:space="preserve">A data life cycle to manage data is aligned and implemented with the system development life cycle to manage systems. </t>
    </r>
  </si>
  <si>
    <r>
      <rPr>
        <b/>
        <sz val="10"/>
        <color theme="1"/>
        <rFont val="Arial Narrow"/>
        <family val="2"/>
      </rPr>
      <t>PR.IR-01:</t>
    </r>
    <r>
      <rPr>
        <sz val="10"/>
        <color theme="1"/>
        <rFont val="Arial Narrow"/>
        <family val="2"/>
      </rPr>
      <t xml:space="preserve"> Networks and environments are protected from unauthorized logical access and usage </t>
    </r>
  </si>
  <si>
    <r>
      <rPr>
        <b/>
        <sz val="10"/>
        <color theme="1"/>
        <rFont val="Arial Narrow"/>
        <family val="2"/>
      </rPr>
      <t xml:space="preserve">PR.DS-P7: </t>
    </r>
    <r>
      <rPr>
        <sz val="10"/>
        <color theme="1"/>
        <rFont val="Arial Narrow"/>
        <family val="2"/>
      </rPr>
      <t>The development and testing environment(s) are separate from the production environment.</t>
    </r>
  </si>
  <si>
    <r>
      <rPr>
        <b/>
        <sz val="10"/>
        <color theme="1"/>
        <rFont val="Arial Narrow"/>
        <family val="2"/>
      </rPr>
      <t>PR.AC-P5:</t>
    </r>
    <r>
      <rPr>
        <sz val="10"/>
        <color theme="1"/>
        <rFont val="Arial Narrow"/>
        <family val="2"/>
      </rPr>
      <t xml:space="preserve"> Network integrity is protected (e.g., network segregation, network segmentation).</t>
    </r>
  </si>
  <si>
    <r>
      <rPr>
        <b/>
        <sz val="10"/>
        <color theme="1"/>
        <rFont val="Arial Narrow"/>
        <family val="2"/>
      </rPr>
      <t xml:space="preserve">PR.IR-02: </t>
    </r>
    <r>
      <rPr>
        <sz val="10"/>
        <color theme="1"/>
        <rFont val="Arial Narrow"/>
        <family val="2"/>
      </rPr>
      <t>The organization's technology assets are protected from environmental threats</t>
    </r>
  </si>
  <si>
    <r>
      <rPr>
        <b/>
        <sz val="10"/>
        <color theme="1"/>
        <rFont val="Arial Narrow"/>
        <family val="2"/>
      </rPr>
      <t>PR.PO-P4:</t>
    </r>
    <r>
      <rPr>
        <sz val="10"/>
        <color theme="1"/>
        <rFont val="Arial Narrow"/>
        <family val="2"/>
      </rPr>
      <t xml:space="preserve"> Policy and regulations regarding the physical operating environment for organizational assets are met.</t>
    </r>
  </si>
  <si>
    <r>
      <rPr>
        <b/>
        <sz val="10"/>
        <color theme="1"/>
        <rFont val="Arial Narrow"/>
        <family val="2"/>
      </rPr>
      <t xml:space="preserve">PR.IR-03: </t>
    </r>
    <r>
      <rPr>
        <sz val="10"/>
        <color theme="1"/>
        <rFont val="Arial Narrow"/>
        <family val="2"/>
      </rPr>
      <t>Mechanisms are implemented to achieve resilience requirements in normal and adverse situations</t>
    </r>
  </si>
  <si>
    <r>
      <rPr>
        <b/>
        <sz val="10"/>
        <color theme="1"/>
        <rFont val="Arial Narrow"/>
        <family val="2"/>
      </rPr>
      <t>PR.PT-P4:</t>
    </r>
    <r>
      <rPr>
        <sz val="10"/>
        <color theme="1"/>
        <rFont val="Arial Narrow"/>
        <family val="2"/>
      </rPr>
      <t xml:space="preserve"> Mechanisms (e.g., failsafe, load balancing, hot swap) are implemented to achieve resilience requirements in normal and adverse situations.</t>
    </r>
  </si>
  <si>
    <r>
      <rPr>
        <b/>
        <sz val="10"/>
        <color theme="1"/>
        <rFont val="Arial Narrow"/>
        <family val="2"/>
      </rPr>
      <t>PR.IR-04:</t>
    </r>
    <r>
      <rPr>
        <sz val="10"/>
        <color theme="1"/>
        <rFont val="Arial Narrow"/>
        <family val="2"/>
      </rPr>
      <t xml:space="preserve"> Adequate resource capacity to ensure availability is maintained</t>
    </r>
  </si>
  <si>
    <r>
      <rPr>
        <b/>
        <sz val="10"/>
        <color theme="1"/>
        <rFont val="Arial Narrow"/>
        <family val="2"/>
      </rPr>
      <t xml:space="preserve">PR.DS-P4: </t>
    </r>
    <r>
      <rPr>
        <sz val="10"/>
        <color theme="1"/>
        <rFont val="Arial Narrow"/>
        <family val="2"/>
      </rPr>
      <t>Adequate capacity to ensure availability is maintained.</t>
    </r>
  </si>
  <si>
    <r>
      <rPr>
        <b/>
        <sz val="10"/>
        <color theme="1"/>
        <rFont val="Arial Narrow"/>
        <family val="2"/>
      </rPr>
      <t xml:space="preserve">DE.CM-01: </t>
    </r>
    <r>
      <rPr>
        <sz val="10"/>
        <color theme="1"/>
        <rFont val="Arial Narrow"/>
        <family val="2"/>
      </rPr>
      <t>Networks and network services are monitored to find potentially adverse events</t>
    </r>
  </si>
  <si>
    <r>
      <rPr>
        <b/>
        <sz val="10"/>
        <color theme="1"/>
        <rFont val="Arial Narrow"/>
        <family val="2"/>
      </rPr>
      <t>DE.CM-02:</t>
    </r>
    <r>
      <rPr>
        <sz val="10"/>
        <color theme="1"/>
        <rFont val="Arial Narrow"/>
        <family val="2"/>
      </rPr>
      <t xml:space="preserve"> The physical environment is monitored to find potentially adverse events  </t>
    </r>
  </si>
  <si>
    <r>
      <rPr>
        <b/>
        <sz val="10"/>
        <color theme="1"/>
        <rFont val="Arial Narrow"/>
        <family val="2"/>
      </rPr>
      <t xml:space="preserve">DE.CM-03: </t>
    </r>
    <r>
      <rPr>
        <sz val="10"/>
        <color theme="1"/>
        <rFont val="Arial Narrow"/>
        <family val="2"/>
      </rPr>
      <t xml:space="preserve">Personnel activity and technology usage are monitored to find potentially adverse events  </t>
    </r>
  </si>
  <si>
    <r>
      <rPr>
        <b/>
        <sz val="10"/>
        <color theme="1"/>
        <rFont val="Arial Narrow"/>
        <family val="2"/>
      </rPr>
      <t xml:space="preserve">DE.CM-06: </t>
    </r>
    <r>
      <rPr>
        <sz val="10"/>
        <color theme="1"/>
        <rFont val="Arial Narrow"/>
        <family val="2"/>
      </rPr>
      <t>External service provider activities and services are monitored to find potentially adverse events</t>
    </r>
  </si>
  <si>
    <r>
      <rPr>
        <b/>
        <sz val="10"/>
        <color theme="1"/>
        <rFont val="Arial Narrow"/>
        <family val="2"/>
      </rPr>
      <t xml:space="preserve">DE.CM-09: </t>
    </r>
    <r>
      <rPr>
        <sz val="10"/>
        <color theme="1"/>
        <rFont val="Arial Narrow"/>
        <family val="2"/>
      </rPr>
      <t>Computing hardware and software, runtime environments, and their data are monitored to find potentially adverse events</t>
    </r>
  </si>
  <si>
    <r>
      <rPr>
        <b/>
        <sz val="10"/>
        <color theme="1"/>
        <rFont val="Arial Narrow"/>
        <family val="2"/>
      </rPr>
      <t>PR.DS-P8:</t>
    </r>
    <r>
      <rPr>
        <sz val="10"/>
        <color theme="1"/>
        <rFont val="Arial Narrow"/>
        <family val="2"/>
      </rPr>
      <t xml:space="preserve"> Integrity checking mechanisms are used to verify 
hardware integrity</t>
    </r>
  </si>
  <si>
    <r>
      <rPr>
        <b/>
        <sz val="10"/>
        <color theme="1"/>
        <rFont val="Arial Narrow"/>
        <family val="2"/>
      </rPr>
      <t xml:space="preserve">DE.AE-02: </t>
    </r>
    <r>
      <rPr>
        <sz val="10"/>
        <color theme="1"/>
        <rFont val="Arial Narrow"/>
        <family val="2"/>
      </rPr>
      <t xml:space="preserve">Potentially adverse events are analyzed to better understand associated activities  </t>
    </r>
  </si>
  <si>
    <r>
      <rPr>
        <b/>
        <sz val="10"/>
        <color theme="1"/>
        <rFont val="Arial Narrow"/>
        <family val="2"/>
      </rPr>
      <t>DE.AE-03:</t>
    </r>
    <r>
      <rPr>
        <sz val="10"/>
        <color theme="1"/>
        <rFont val="Arial Narrow"/>
        <family val="2"/>
      </rPr>
      <t xml:space="preserve"> Information is correlated from multiple sources  </t>
    </r>
  </si>
  <si>
    <r>
      <rPr>
        <b/>
        <sz val="10"/>
        <color theme="1"/>
        <rFont val="Arial Narrow"/>
        <family val="2"/>
      </rPr>
      <t xml:space="preserve">DE.AE-04: </t>
    </r>
    <r>
      <rPr>
        <sz val="10"/>
        <color theme="1"/>
        <rFont val="Arial Narrow"/>
        <family val="2"/>
      </rPr>
      <t xml:space="preserve">The estimated impact and scope of adverse events are understood  </t>
    </r>
  </si>
  <si>
    <r>
      <rPr>
        <b/>
        <sz val="10"/>
        <color theme="1"/>
        <rFont val="Arial Narrow"/>
        <family val="2"/>
      </rPr>
      <t>DE.AE-06:</t>
    </r>
    <r>
      <rPr>
        <sz val="10"/>
        <color theme="1"/>
        <rFont val="Arial Narrow"/>
        <family val="2"/>
      </rPr>
      <t xml:space="preserve"> Information on adverse events is provided to authorized staff and tools </t>
    </r>
  </si>
  <si>
    <r>
      <rPr>
        <b/>
        <sz val="10"/>
        <color theme="1"/>
        <rFont val="Arial Narrow"/>
        <family val="2"/>
      </rPr>
      <t>DE.AE-07:</t>
    </r>
    <r>
      <rPr>
        <sz val="10"/>
        <color theme="1"/>
        <rFont val="Arial Narrow"/>
        <family val="2"/>
      </rPr>
      <t xml:space="preserve"> Cyber threat intelligence and other contextual information are integrated into the analysis   </t>
    </r>
  </si>
  <si>
    <r>
      <rPr>
        <b/>
        <sz val="10"/>
        <color theme="1"/>
        <rFont val="Arial Narrow"/>
        <family val="2"/>
      </rPr>
      <t xml:space="preserve">DE.AE-08: </t>
    </r>
    <r>
      <rPr>
        <sz val="10"/>
        <color theme="1"/>
        <rFont val="Arial Narrow"/>
        <family val="2"/>
      </rPr>
      <t>Incidents are declared when adverse events meet the defined incident criteria</t>
    </r>
  </si>
  <si>
    <r>
      <rPr>
        <b/>
        <sz val="10"/>
        <color theme="1"/>
        <rFont val="Arial Narrow"/>
        <family val="2"/>
      </rPr>
      <t>RS.MA-01:</t>
    </r>
    <r>
      <rPr>
        <sz val="10"/>
        <color theme="1"/>
        <rFont val="Arial Narrow"/>
        <family val="2"/>
      </rPr>
      <t xml:space="preserve"> The incident response plan is executed in coordination with relevant third parties once an incident is declared</t>
    </r>
  </si>
  <si>
    <r>
      <rPr>
        <b/>
        <sz val="10"/>
        <color theme="1"/>
        <rFont val="Arial Narrow"/>
        <family val="2"/>
      </rPr>
      <t>RS.MA-02:</t>
    </r>
    <r>
      <rPr>
        <sz val="10"/>
        <color theme="1"/>
        <rFont val="Arial Narrow"/>
        <family val="2"/>
      </rPr>
      <t xml:space="preserve"> Incident reports are triaged and validated</t>
    </r>
  </si>
  <si>
    <r>
      <rPr>
        <b/>
        <sz val="10"/>
        <color theme="1"/>
        <rFont val="Arial Narrow"/>
        <family val="2"/>
      </rPr>
      <t xml:space="preserve">RS.MA-03: </t>
    </r>
    <r>
      <rPr>
        <sz val="10"/>
        <color theme="1"/>
        <rFont val="Arial Narrow"/>
        <family val="2"/>
      </rPr>
      <t xml:space="preserve">Incidents are categorized and prioritized </t>
    </r>
  </si>
  <si>
    <r>
      <rPr>
        <b/>
        <sz val="10"/>
        <color theme="1"/>
        <rFont val="Arial Narrow"/>
        <family val="2"/>
      </rPr>
      <t>RS.MA-04:</t>
    </r>
    <r>
      <rPr>
        <sz val="10"/>
        <color theme="1"/>
        <rFont val="Arial Narrow"/>
        <family val="2"/>
      </rPr>
      <t xml:space="preserve"> Incidents are escalated or elevated as needed</t>
    </r>
  </si>
  <si>
    <r>
      <rPr>
        <b/>
        <sz val="10"/>
        <color theme="1"/>
        <rFont val="Arial Narrow"/>
        <family val="2"/>
      </rPr>
      <t>RS.MA-05:</t>
    </r>
    <r>
      <rPr>
        <sz val="10"/>
        <color theme="1"/>
        <rFont val="Arial Narrow"/>
        <family val="2"/>
      </rPr>
      <t xml:space="preserve"> The criteria for initiating incident recovery are applied  </t>
    </r>
  </si>
  <si>
    <r>
      <rPr>
        <b/>
        <sz val="10"/>
        <color theme="1"/>
        <rFont val="Arial Narrow"/>
        <family val="2"/>
      </rPr>
      <t>RS.AN-03:</t>
    </r>
    <r>
      <rPr>
        <sz val="10"/>
        <color theme="1"/>
        <rFont val="Arial Narrow"/>
        <family val="2"/>
      </rPr>
      <t xml:space="preserve"> Analysis is performed to establish what has taken place during an incident and the root cause of the incident </t>
    </r>
  </si>
  <si>
    <r>
      <rPr>
        <b/>
        <sz val="10"/>
        <color theme="1"/>
        <rFont val="Arial Narrow"/>
        <family val="2"/>
      </rPr>
      <t xml:space="preserve">RS.AN-06: </t>
    </r>
    <r>
      <rPr>
        <sz val="10"/>
        <color theme="1"/>
        <rFont val="Arial Narrow"/>
        <family val="2"/>
      </rPr>
      <t>Actions performed during an investigation are recorded, and the records' integrity and provenance are preserved</t>
    </r>
  </si>
  <si>
    <r>
      <rPr>
        <b/>
        <sz val="10"/>
        <color theme="1"/>
        <rFont val="Arial Narrow"/>
        <family val="2"/>
      </rPr>
      <t>RS.AN-07:</t>
    </r>
    <r>
      <rPr>
        <sz val="10"/>
        <color theme="1"/>
        <rFont val="Arial Narrow"/>
        <family val="2"/>
      </rPr>
      <t xml:space="preserve"> Incident data and metadata are collected, and their integrity and provenance are preserved   </t>
    </r>
  </si>
  <si>
    <r>
      <rPr>
        <b/>
        <sz val="10"/>
        <color theme="1"/>
        <rFont val="Arial Narrow"/>
        <family val="2"/>
      </rPr>
      <t>PR.DS-P6:</t>
    </r>
    <r>
      <rPr>
        <sz val="10"/>
        <color theme="1"/>
        <rFont val="Arial Narrow"/>
        <family val="2"/>
      </rPr>
      <t xml:space="preserve"> Integrity checking mechanisms are used to verify 
software, firmware, and information integrity.</t>
    </r>
  </si>
  <si>
    <r>
      <rPr>
        <b/>
        <sz val="10"/>
        <color theme="1"/>
        <rFont val="Arial Narrow"/>
        <family val="2"/>
      </rPr>
      <t>RS.AN-08:</t>
    </r>
    <r>
      <rPr>
        <sz val="10"/>
        <color theme="1"/>
        <rFont val="Arial Narrow"/>
        <family val="2"/>
      </rPr>
      <t xml:space="preserve"> An incident's magnitude is estimated and validated</t>
    </r>
  </si>
  <si>
    <r>
      <rPr>
        <b/>
        <sz val="10"/>
        <color theme="1"/>
        <rFont val="Arial Narrow"/>
        <family val="2"/>
      </rPr>
      <t>RS.CO-02:</t>
    </r>
    <r>
      <rPr>
        <sz val="10"/>
        <color theme="1"/>
        <rFont val="Arial Narrow"/>
        <family val="2"/>
      </rPr>
      <t xml:space="preserve"> Internal and external stakeholders are notified of incidents  </t>
    </r>
  </si>
  <si>
    <r>
      <rPr>
        <b/>
        <sz val="10"/>
        <color theme="1"/>
        <rFont val="Arial Narrow"/>
        <family val="2"/>
      </rPr>
      <t xml:space="preserve">RS.CO-03: </t>
    </r>
    <r>
      <rPr>
        <sz val="10"/>
        <color theme="1"/>
        <rFont val="Arial Narrow"/>
        <family val="2"/>
      </rPr>
      <t>Information is shared with designated internal and external stakeholders</t>
    </r>
  </si>
  <si>
    <r>
      <rPr>
        <b/>
        <sz val="10"/>
        <color theme="1"/>
        <rFont val="Arial Narrow"/>
        <family val="2"/>
      </rPr>
      <t>RS.MI-01:</t>
    </r>
    <r>
      <rPr>
        <sz val="10"/>
        <color theme="1"/>
        <rFont val="Arial Narrow"/>
        <family val="2"/>
      </rPr>
      <t xml:space="preserve"> Incidents are contained </t>
    </r>
  </si>
  <si>
    <r>
      <rPr>
        <b/>
        <sz val="10"/>
        <color theme="1"/>
        <rFont val="Arial Narrow"/>
        <family val="2"/>
      </rPr>
      <t xml:space="preserve">RS.MI-02: </t>
    </r>
    <r>
      <rPr>
        <sz val="10"/>
        <color theme="1"/>
        <rFont val="Arial Narrow"/>
        <family val="2"/>
      </rPr>
      <t xml:space="preserve">Incidents are eradicated </t>
    </r>
  </si>
  <si>
    <r>
      <rPr>
        <b/>
        <sz val="10"/>
        <color theme="1"/>
        <rFont val="Arial Narrow"/>
        <family val="2"/>
      </rPr>
      <t>RC.RP-01:</t>
    </r>
    <r>
      <rPr>
        <sz val="10"/>
        <color theme="1"/>
        <rFont val="Arial Narrow"/>
        <family val="2"/>
      </rPr>
      <t xml:space="preserve"> The recovery portion of the incident response plan is executed once initiated from the incident response process    </t>
    </r>
  </si>
  <si>
    <r>
      <rPr>
        <b/>
        <sz val="10"/>
        <color theme="1"/>
        <rFont val="Arial Narrow"/>
        <family val="2"/>
      </rPr>
      <t xml:space="preserve">PR.PO-P7: </t>
    </r>
    <r>
      <rPr>
        <sz val="10"/>
        <color theme="1"/>
        <rFont val="Arial Narrow"/>
        <family val="2"/>
      </rPr>
      <t>Response plans (Incident Response and Business Continuity) and recovery plans (Incident Recovery and Disaster Recovery) are established, in place, and managed.</t>
    </r>
  </si>
  <si>
    <r>
      <rPr>
        <b/>
        <sz val="10"/>
        <color theme="1"/>
        <rFont val="Arial Narrow"/>
        <family val="2"/>
      </rPr>
      <t>RC.RP-02:</t>
    </r>
    <r>
      <rPr>
        <sz val="10"/>
        <color theme="1"/>
        <rFont val="Arial Narrow"/>
        <family val="2"/>
      </rPr>
      <t xml:space="preserve"> Recovery actions are selected, scoped, prioritized, and performed</t>
    </r>
  </si>
  <si>
    <r>
      <rPr>
        <b/>
        <sz val="10"/>
        <color theme="1"/>
        <rFont val="Arial Narrow"/>
        <family val="2"/>
      </rPr>
      <t xml:space="preserve">PR.PO-P8: </t>
    </r>
    <r>
      <rPr>
        <sz val="10"/>
        <color theme="1"/>
        <rFont val="Arial Narrow"/>
        <family val="2"/>
      </rPr>
      <t>Response and recovery plans are tested.</t>
    </r>
  </si>
  <si>
    <r>
      <rPr>
        <b/>
        <sz val="10"/>
        <color theme="1"/>
        <rFont val="Arial Narrow"/>
        <family val="2"/>
      </rPr>
      <t xml:space="preserve">RC.RP-03: </t>
    </r>
    <r>
      <rPr>
        <sz val="10"/>
        <color theme="1"/>
        <rFont val="Arial Narrow"/>
        <family val="2"/>
      </rPr>
      <t>The integrity of backups and other restoration assets is verified before using them for restoration</t>
    </r>
  </si>
  <si>
    <r>
      <rPr>
        <b/>
        <sz val="10"/>
        <color theme="1"/>
        <rFont val="Arial Narrow"/>
        <family val="2"/>
      </rPr>
      <t xml:space="preserve">PR.PO-P3: </t>
    </r>
    <r>
      <rPr>
        <sz val="10"/>
        <color theme="1"/>
        <rFont val="Arial Narrow"/>
        <family val="2"/>
      </rPr>
      <t>Backups of information are conducted, maintained, and tested.</t>
    </r>
  </si>
  <si>
    <r>
      <rPr>
        <b/>
        <sz val="10"/>
        <color theme="1"/>
        <rFont val="Arial Narrow"/>
        <family val="2"/>
      </rPr>
      <t xml:space="preserve">RC.RP-04: </t>
    </r>
    <r>
      <rPr>
        <sz val="10"/>
        <color theme="1"/>
        <rFont val="Arial Narrow"/>
        <family val="2"/>
      </rPr>
      <t xml:space="preserve">Critical mission functions and cybersecurity risk management are considered to establish post-incident operational norms </t>
    </r>
  </si>
  <si>
    <r>
      <rPr>
        <b/>
        <sz val="10"/>
        <color theme="1"/>
        <rFont val="Arial Narrow"/>
        <family val="2"/>
      </rPr>
      <t xml:space="preserve">RC.RP-05: </t>
    </r>
    <r>
      <rPr>
        <sz val="10"/>
        <color theme="1"/>
        <rFont val="Arial Narrow"/>
        <family val="2"/>
      </rPr>
      <t>The integrity of restored assets is verified, systems and services are restored, and normal operating status is confirmed</t>
    </r>
  </si>
  <si>
    <r>
      <rPr>
        <b/>
        <sz val="10"/>
        <color theme="1"/>
        <rFont val="Arial Narrow"/>
        <family val="2"/>
      </rPr>
      <t>PR.DS-P8:</t>
    </r>
    <r>
      <rPr>
        <sz val="10"/>
        <color theme="1"/>
        <rFont val="Arial Narrow"/>
        <family val="2"/>
      </rPr>
      <t xml:space="preserve"> Integrity checking mechanisms are used to verify 
hardware integrity.</t>
    </r>
  </si>
  <si>
    <r>
      <rPr>
        <b/>
        <sz val="10"/>
        <color theme="1"/>
        <rFont val="Arial Narrow"/>
        <family val="2"/>
      </rPr>
      <t>RC.RP-06: T</t>
    </r>
    <r>
      <rPr>
        <sz val="10"/>
        <color theme="1"/>
        <rFont val="Arial Narrow"/>
        <family val="2"/>
      </rPr>
      <t>he end of incident recovery is declared based on criteria, and incident-related documentation is completed</t>
    </r>
  </si>
  <si>
    <r>
      <rPr>
        <b/>
        <sz val="10"/>
        <color theme="1"/>
        <rFont val="Arial Narrow"/>
        <family val="2"/>
      </rPr>
      <t>RC.CO-03:</t>
    </r>
    <r>
      <rPr>
        <sz val="10"/>
        <color theme="1"/>
        <rFont val="Arial Narrow"/>
        <family val="2"/>
      </rPr>
      <t xml:space="preserve"> Recovery activities and progress in restoring operational capabilities are communicated to designated internal and external stakeholders  </t>
    </r>
  </si>
  <si>
    <r>
      <rPr>
        <b/>
        <sz val="10"/>
        <color theme="1"/>
        <rFont val="Arial Narrow"/>
        <family val="2"/>
      </rPr>
      <t xml:space="preserve">RC.CO-04: </t>
    </r>
    <r>
      <rPr>
        <sz val="10"/>
        <color theme="1"/>
        <rFont val="Arial Narrow"/>
        <family val="2"/>
      </rPr>
      <t>Public updates on incident recovery are shared using approved methods and messaging</t>
    </r>
  </si>
  <si>
    <r>
      <rPr>
        <b/>
        <sz val="10"/>
        <color theme="1"/>
        <rFont val="Arial Narrow"/>
        <family val="2"/>
      </rPr>
      <t xml:space="preserve">ID.IM-P1: </t>
    </r>
    <r>
      <rPr>
        <sz val="10"/>
        <color theme="1"/>
        <rFont val="Arial Narrow"/>
        <family val="2"/>
      </rPr>
      <t>Systems/products/services that process data are inventoried.</t>
    </r>
  </si>
  <si>
    <r>
      <rPr>
        <b/>
        <sz val="10"/>
        <color theme="1"/>
        <rFont val="Arial Narrow"/>
        <family val="2"/>
      </rPr>
      <t>ID.AM-02:</t>
    </r>
    <r>
      <rPr>
        <sz val="10"/>
        <color theme="1"/>
        <rFont val="Arial Narrow"/>
        <family val="2"/>
      </rPr>
      <t xml:space="preserve"> Inventories of software, services, and systems managed by the organization are maintained</t>
    </r>
  </si>
  <si>
    <r>
      <rPr>
        <b/>
        <sz val="10"/>
        <color theme="1"/>
        <rFont val="Arial Narrow"/>
        <family val="2"/>
      </rPr>
      <t xml:space="preserve">ID.IM-P2: </t>
    </r>
    <r>
      <rPr>
        <sz val="10"/>
        <color theme="1"/>
        <rFont val="Arial Narrow"/>
        <family val="2"/>
      </rPr>
      <t>Owners or operators (e.g., the organization or third parties such as service providers, partners, customers, and developers) and their roles with respect to the systems/products/services and components (e.g., internal or external) that process data are inventoried.</t>
    </r>
  </si>
  <si>
    <r>
      <rPr>
        <b/>
        <sz val="10"/>
        <color theme="1"/>
        <rFont val="Arial Narrow"/>
        <family val="2"/>
      </rPr>
      <t xml:space="preserve">ID.IM-P3: </t>
    </r>
    <r>
      <rPr>
        <sz val="10"/>
        <color theme="1"/>
        <rFont val="Arial Narrow"/>
        <family val="2"/>
      </rPr>
      <t>Categories of individuals (e.g., customers, employees or prospective employees, consumers) whose data are being processed are inventoried.</t>
    </r>
  </si>
  <si>
    <r>
      <rPr>
        <b/>
        <sz val="10"/>
        <color theme="1"/>
        <rFont val="Arial Narrow"/>
        <family val="2"/>
      </rPr>
      <t xml:space="preserve">ID.IM-P4: </t>
    </r>
    <r>
      <rPr>
        <sz val="10"/>
        <color theme="1"/>
        <rFont val="Arial Narrow"/>
        <family val="2"/>
      </rPr>
      <t>Data actions of the systems/products/services are inventoried.</t>
    </r>
  </si>
  <si>
    <r>
      <rPr>
        <b/>
        <sz val="10"/>
        <color theme="1"/>
        <rFont val="Arial Narrow"/>
        <family val="2"/>
      </rPr>
      <t>ID.IM-P5:</t>
    </r>
    <r>
      <rPr>
        <sz val="10"/>
        <color theme="1"/>
        <rFont val="Arial Narrow"/>
        <family val="2"/>
      </rPr>
      <t xml:space="preserve"> The purposes for the data actions are inventoried.</t>
    </r>
  </si>
  <si>
    <r>
      <rPr>
        <b/>
        <sz val="10"/>
        <color theme="1"/>
        <rFont val="Arial Narrow"/>
        <family val="2"/>
      </rPr>
      <t xml:space="preserve">ID.AM-07: </t>
    </r>
    <r>
      <rPr>
        <sz val="10"/>
        <color theme="1"/>
        <rFont val="Arial Narrow"/>
        <family val="2"/>
      </rPr>
      <t xml:space="preserve">Inventories of data and corresponding metadata for designated data types are maintained  </t>
    </r>
  </si>
  <si>
    <r>
      <rPr>
        <b/>
        <sz val="10"/>
        <color theme="1"/>
        <rFont val="Arial Narrow"/>
        <family val="2"/>
      </rPr>
      <t>ID.BE-P1:</t>
    </r>
    <r>
      <rPr>
        <sz val="10"/>
        <color theme="1"/>
        <rFont val="Arial Narrow"/>
        <family val="2"/>
      </rPr>
      <t xml:space="preserve"> The organization’s role(s) in the data processing ecosystem are identified and communicated.</t>
    </r>
  </si>
  <si>
    <r>
      <rPr>
        <b/>
        <sz val="10"/>
        <color theme="1"/>
        <rFont val="Arial Narrow"/>
        <family val="2"/>
      </rPr>
      <t>GV.OC-05:</t>
    </r>
    <r>
      <rPr>
        <sz val="10"/>
        <color theme="1"/>
        <rFont val="Arial Narrow"/>
        <family val="2"/>
      </rPr>
      <t xml:space="preserve"> Outcomes, capabilities, and services that the organization depends on are understood and communicated</t>
    </r>
  </si>
  <si>
    <r>
      <rPr>
        <b/>
        <sz val="10"/>
        <color theme="1"/>
        <rFont val="Arial Narrow"/>
        <family val="2"/>
      </rPr>
      <t>GV.OC-01:</t>
    </r>
    <r>
      <rPr>
        <sz val="10"/>
        <color theme="1"/>
        <rFont val="Arial Narrow"/>
        <family val="2"/>
      </rPr>
      <t xml:space="preserve"> The organizational mission is understood and informs cybersecurity risk management</t>
    </r>
  </si>
  <si>
    <r>
      <rPr>
        <b/>
        <sz val="10"/>
        <color theme="1"/>
        <rFont val="Arial Narrow"/>
        <family val="2"/>
      </rPr>
      <t xml:space="preserve">ID.BE-P3: </t>
    </r>
    <r>
      <rPr>
        <sz val="10"/>
        <color theme="1"/>
        <rFont val="Arial Narrow"/>
        <family val="2"/>
      </rPr>
      <t>Systems/products/services that support organizational priorities are identified and key requirements communicated.</t>
    </r>
  </si>
  <si>
    <r>
      <rPr>
        <b/>
        <sz val="10"/>
        <color theme="1"/>
        <rFont val="Arial Narrow"/>
        <family val="2"/>
      </rPr>
      <t xml:space="preserve">ID.RA-P1: </t>
    </r>
    <r>
      <rPr>
        <sz val="10"/>
        <color theme="1"/>
        <rFont val="Arial Narrow"/>
        <family val="2"/>
      </rPr>
      <t xml:space="preserve">Contextual factors related to the systems/products/services and the data actions are identified (e.g., individuals’ demographics and privacy interests or perceptions, data sensitivity and/or types, visibility of data processing to individuals and third parties). </t>
    </r>
  </si>
  <si>
    <r>
      <rPr>
        <b/>
        <sz val="10"/>
        <color theme="1"/>
        <rFont val="Arial Narrow"/>
        <family val="2"/>
      </rPr>
      <t xml:space="preserve">ID.RA-P2: </t>
    </r>
    <r>
      <rPr>
        <sz val="10"/>
        <color theme="1"/>
        <rFont val="Arial Narrow"/>
        <family val="2"/>
      </rPr>
      <t>Data analytic inputs and outputs are identified and evaluated for bias.</t>
    </r>
  </si>
  <si>
    <r>
      <rPr>
        <b/>
        <sz val="10"/>
        <color theme="1"/>
        <rFont val="Arial Narrow"/>
        <family val="2"/>
      </rPr>
      <t xml:space="preserve">ID.RA-P3: </t>
    </r>
    <r>
      <rPr>
        <sz val="10"/>
        <color theme="1"/>
        <rFont val="Arial Narrow"/>
        <family val="2"/>
      </rPr>
      <t xml:space="preserve">Potential problematic data actions and associated problems are identified. </t>
    </r>
  </si>
  <si>
    <r>
      <rPr>
        <b/>
        <sz val="10"/>
        <color theme="1"/>
        <rFont val="Arial Narrow"/>
        <family val="2"/>
      </rPr>
      <t xml:space="preserve">ID.RA-03: </t>
    </r>
    <r>
      <rPr>
        <sz val="10"/>
        <color theme="1"/>
        <rFont val="Arial Narrow"/>
        <family val="2"/>
      </rPr>
      <t>Internal and external threats to the organization are identified and recorded</t>
    </r>
  </si>
  <si>
    <r>
      <rPr>
        <b/>
        <sz val="10"/>
        <color theme="1"/>
        <rFont val="Arial Narrow"/>
        <family val="2"/>
      </rPr>
      <t xml:space="preserve">ID.RA-04: </t>
    </r>
    <r>
      <rPr>
        <sz val="10"/>
        <color theme="1"/>
        <rFont val="Arial Narrow"/>
        <family val="2"/>
      </rPr>
      <t>Potential impacts and likelihoods of threats exploiting vulnerabilities are identified and recorded</t>
    </r>
  </si>
  <si>
    <r>
      <rPr>
        <b/>
        <sz val="10"/>
        <color theme="1"/>
        <rFont val="Arial Narrow"/>
        <family val="2"/>
      </rPr>
      <t xml:space="preserve">ID.RA-05: </t>
    </r>
    <r>
      <rPr>
        <sz val="10"/>
        <color theme="1"/>
        <rFont val="Arial Narrow"/>
        <family val="2"/>
      </rPr>
      <t>Threats, vulnerabilities, likelihoods, and impacts are used to understand inherent risk and inform risk response prioritization</t>
    </r>
  </si>
  <si>
    <r>
      <rPr>
        <b/>
        <sz val="10"/>
        <color theme="1"/>
        <rFont val="Arial Narrow"/>
        <family val="2"/>
      </rPr>
      <t xml:space="preserve">ID.RA-06: </t>
    </r>
    <r>
      <rPr>
        <sz val="10"/>
        <color theme="1"/>
        <rFont val="Arial Narrow"/>
        <family val="2"/>
      </rPr>
      <t>Risk responses are chosen, prioritized, planned, tracked, and communicated</t>
    </r>
  </si>
  <si>
    <r>
      <rPr>
        <b/>
        <sz val="10"/>
        <color theme="1"/>
        <rFont val="Arial Narrow"/>
        <family val="2"/>
      </rPr>
      <t xml:space="preserve">GV.SC-01: </t>
    </r>
    <r>
      <rPr>
        <sz val="10"/>
        <color theme="1"/>
        <rFont val="Arial Narrow"/>
        <family val="2"/>
      </rPr>
      <t>A cybersecurity supply chain risk management program, strategy, objectives, policies, and processes are established and agreed to by organizational stakeholders</t>
    </r>
  </si>
  <si>
    <r>
      <rPr>
        <b/>
        <sz val="10"/>
        <color theme="1"/>
        <rFont val="Arial Narrow"/>
        <family val="2"/>
      </rPr>
      <t xml:space="preserve">GV.SC-04: </t>
    </r>
    <r>
      <rPr>
        <sz val="10"/>
        <color theme="1"/>
        <rFont val="Arial Narrow"/>
        <family val="2"/>
      </rPr>
      <t xml:space="preserve">Suppliers are known and prioritized by criticality </t>
    </r>
  </si>
  <si>
    <r>
      <rPr>
        <b/>
        <sz val="10"/>
        <color theme="1"/>
        <rFont val="Arial Narrow"/>
        <family val="2"/>
      </rPr>
      <t xml:space="preserve">GV.SC-07: </t>
    </r>
    <r>
      <rPr>
        <sz val="10"/>
        <color theme="1"/>
        <rFont val="Arial Narrow"/>
        <family val="2"/>
      </rPr>
      <t>The risks posed by a supplier, their products and services, and other third parties are understood, recorded, prioritized, assessed, responded to, and monitored over the course of the relationship</t>
    </r>
  </si>
  <si>
    <r>
      <rPr>
        <b/>
        <sz val="10"/>
        <color theme="1"/>
        <rFont val="Arial Narrow"/>
        <family val="2"/>
      </rPr>
      <t xml:space="preserve">ID.DE-P3: </t>
    </r>
    <r>
      <rPr>
        <sz val="10"/>
        <color theme="1"/>
        <rFont val="Arial Narrow"/>
        <family val="2"/>
      </rPr>
      <t xml:space="preserve">Contracts with data processing ecosystem parties are used to implement appropriate measures designed to meet the objectives of an organization’s privacy program. </t>
    </r>
  </si>
  <si>
    <r>
      <rPr>
        <b/>
        <sz val="10"/>
        <color theme="1"/>
        <rFont val="Arial Narrow"/>
        <family val="2"/>
      </rPr>
      <t xml:space="preserve">ID.DE-P4: </t>
    </r>
    <r>
      <rPr>
        <sz val="10"/>
        <color theme="1"/>
        <rFont val="Arial Narrow"/>
        <family val="2"/>
      </rPr>
      <t xml:space="preserve">Interoperability frameworks or similar multi-party approaches are used to manage data processing ecosystem privacy risks. </t>
    </r>
  </si>
  <si>
    <r>
      <rPr>
        <b/>
        <sz val="10"/>
        <color theme="1"/>
        <rFont val="Arial Narrow"/>
        <family val="2"/>
      </rPr>
      <t xml:space="preserve">ID.DE-P5: </t>
    </r>
    <r>
      <rPr>
        <sz val="10"/>
        <color theme="1"/>
        <rFont val="Arial Narrow"/>
        <family val="2"/>
      </rPr>
      <t>Data processing ecosystem parties are routinely assessed using audits, test results, or other forms of evaluations to confirm they are meeting their contractual, interoperability framework, or other obligations.</t>
    </r>
  </si>
  <si>
    <r>
      <t>I</t>
    </r>
    <r>
      <rPr>
        <b/>
        <sz val="10"/>
        <color theme="1"/>
        <rFont val="Arial Narrow"/>
        <family val="2"/>
      </rPr>
      <t xml:space="preserve">D.RA-10: </t>
    </r>
    <r>
      <rPr>
        <sz val="10"/>
        <color theme="1"/>
        <rFont val="Arial Narrow"/>
        <family val="2"/>
      </rPr>
      <t>Critical suppliers are assessed prior to acquisition</t>
    </r>
  </si>
  <si>
    <r>
      <rPr>
        <b/>
        <sz val="10"/>
        <color theme="1"/>
        <rFont val="Arial Narrow"/>
        <family val="2"/>
      </rPr>
      <t xml:space="preserve">GV.PO-01: </t>
    </r>
    <r>
      <rPr>
        <sz val="10"/>
        <color theme="1"/>
        <rFont val="Arial Narrow"/>
        <family val="2"/>
      </rPr>
      <t>Policy for managing cybersecurity risks is established based on organizational context, cybersecurity strategy, and priorities and is communicated and enforced</t>
    </r>
  </si>
  <si>
    <r>
      <rPr>
        <b/>
        <sz val="10"/>
        <color theme="1"/>
        <rFont val="Arial Narrow"/>
        <family val="2"/>
      </rPr>
      <t>GV.PO-P2:</t>
    </r>
    <r>
      <rPr>
        <sz val="10"/>
        <color theme="1"/>
        <rFont val="Arial Narrow"/>
        <family val="2"/>
      </rPr>
      <t xml:space="preserve"> Processes to instill organizational privacy values within system/product/service development and operations are established and in place.</t>
    </r>
  </si>
  <si>
    <r>
      <rPr>
        <b/>
        <sz val="10"/>
        <color theme="1"/>
        <rFont val="Arial Narrow"/>
        <family val="2"/>
      </rPr>
      <t>GV.PO-P3:</t>
    </r>
    <r>
      <rPr>
        <sz val="10"/>
        <color theme="1"/>
        <rFont val="Arial Narrow"/>
        <family val="2"/>
      </rPr>
      <t xml:space="preserve"> Roles and responsibilities for the workforce are established with respect to privacy. </t>
    </r>
  </si>
  <si>
    <r>
      <rPr>
        <b/>
        <sz val="10"/>
        <color theme="1"/>
        <rFont val="Arial Narrow"/>
        <family val="2"/>
      </rPr>
      <t xml:space="preserve">GV.SC-02: </t>
    </r>
    <r>
      <rPr>
        <sz val="10"/>
        <color theme="1"/>
        <rFont val="Arial Narrow"/>
        <family val="2"/>
      </rPr>
      <t>Cybersecurity roles and responsibilities for suppliers, customers, and partners are established, communicated, and coordinated internally and externally</t>
    </r>
  </si>
  <si>
    <r>
      <rPr>
        <b/>
        <sz val="10"/>
        <color theme="1"/>
        <rFont val="Arial Narrow"/>
        <family val="2"/>
      </rPr>
      <t>GV.PO-P6:</t>
    </r>
    <r>
      <rPr>
        <sz val="10"/>
        <color theme="1"/>
        <rFont val="Arial Narrow"/>
        <family val="2"/>
      </rPr>
      <t xml:space="preserve"> Governance and risk management policies, processes, and procedures address privacy risks.</t>
    </r>
  </si>
  <si>
    <r>
      <rPr>
        <b/>
        <sz val="10"/>
        <color theme="1"/>
        <rFont val="Arial Narrow"/>
        <family val="2"/>
      </rPr>
      <t xml:space="preserve">GV.RM-P1: </t>
    </r>
    <r>
      <rPr>
        <sz val="10"/>
        <color theme="1"/>
        <rFont val="Arial Narrow"/>
        <family val="2"/>
      </rPr>
      <t>Risk management processes are established, managed, and agreed to by organizational stakeholders.</t>
    </r>
  </si>
  <si>
    <r>
      <rPr>
        <b/>
        <sz val="10"/>
        <color theme="1"/>
        <rFont val="Arial Narrow"/>
        <family val="2"/>
      </rPr>
      <t xml:space="preserve">GV.RM-01: </t>
    </r>
    <r>
      <rPr>
        <sz val="10"/>
        <color theme="1"/>
        <rFont val="Arial Narrow"/>
        <family val="2"/>
      </rPr>
      <t>Risk management objectives are established and agreed to by organizational stakeholders</t>
    </r>
  </si>
  <si>
    <r>
      <rPr>
        <b/>
        <sz val="10"/>
        <color theme="1"/>
        <rFont val="Arial Narrow"/>
        <family val="2"/>
      </rPr>
      <t xml:space="preserve">GV.RM-06: </t>
    </r>
    <r>
      <rPr>
        <sz val="10"/>
        <color theme="1"/>
        <rFont val="Arial Narrow"/>
        <family val="2"/>
      </rPr>
      <t xml:space="preserve">A standardized method for calculating, documenting, categorizing, and prioritizing cybersecurity risks is established and communicated  </t>
    </r>
  </si>
  <si>
    <r>
      <rPr>
        <b/>
        <sz val="10"/>
        <color theme="1"/>
        <rFont val="Arial Narrow"/>
        <family val="2"/>
      </rPr>
      <t xml:space="preserve">GV.AT-P1: </t>
    </r>
    <r>
      <rPr>
        <sz val="10"/>
        <color theme="1"/>
        <rFont val="Arial Narrow"/>
        <family val="2"/>
      </rPr>
      <t xml:space="preserve">The workforce is informed and trained on its roles and responsibilities. </t>
    </r>
  </si>
  <si>
    <r>
      <rPr>
        <b/>
        <sz val="10"/>
        <color theme="1"/>
        <rFont val="Arial Narrow"/>
        <family val="2"/>
      </rPr>
      <t>PR.AT-02:</t>
    </r>
    <r>
      <rPr>
        <sz val="10"/>
        <color theme="1"/>
        <rFont val="Arial Narrow"/>
        <family val="2"/>
      </rPr>
      <t xml:space="preserve"> Individuals in specialized roles are provided with awareness and training so that they possess the knowledge and skills to perform relevant tasks with cybersecurity risks in mind
</t>
    </r>
  </si>
  <si>
    <r>
      <rPr>
        <b/>
        <sz val="10"/>
        <color theme="1"/>
        <rFont val="Arial Narrow"/>
        <family val="2"/>
      </rPr>
      <t>PR.AT-02:</t>
    </r>
    <r>
      <rPr>
        <sz val="10"/>
        <color theme="1"/>
        <rFont val="Arial Narrow"/>
        <family val="2"/>
      </rPr>
      <t xml:space="preserve"> Individuals in specialized roles are provided with awareness and training so that they possess the knowledge and skills to perform relevant tasks with cybersecurity risks in mind</t>
    </r>
  </si>
  <si>
    <r>
      <rPr>
        <b/>
        <sz val="10"/>
        <color theme="1"/>
        <rFont val="Arial Narrow"/>
        <family val="2"/>
      </rPr>
      <t xml:space="preserve">GV.MT-P1: </t>
    </r>
    <r>
      <rPr>
        <sz val="10"/>
        <color theme="1"/>
        <rFont val="Arial Narrow"/>
        <family val="2"/>
      </rPr>
      <t>Privacy risk is re-evaluated on an ongoing basis and as key factors, including the organization’s business environment (e.g., introduction of new technologies), governance (e.g., legal obligations, risk tolerance), data processing, and systems/products/services change.</t>
    </r>
  </si>
  <si>
    <r>
      <rPr>
        <b/>
        <sz val="10"/>
        <color theme="1"/>
        <rFont val="Arial Narrow"/>
        <family val="2"/>
      </rPr>
      <t xml:space="preserve">GV.MT-P2: </t>
    </r>
    <r>
      <rPr>
        <sz val="10"/>
        <color theme="1"/>
        <rFont val="Arial Narrow"/>
        <family val="2"/>
      </rPr>
      <t xml:space="preserve">Privacy values, policies, and training are reviewed and any updates are communicated. </t>
    </r>
  </si>
  <si>
    <r>
      <rPr>
        <b/>
        <sz val="10"/>
        <color theme="1"/>
        <rFont val="Arial Narrow"/>
        <family val="2"/>
      </rPr>
      <t xml:space="preserve">GV.MT-P3: </t>
    </r>
    <r>
      <rPr>
        <sz val="10"/>
        <color theme="1"/>
        <rFont val="Arial Narrow"/>
        <family val="2"/>
      </rPr>
      <t>Policies, processes, and procedures for assessing compliance with legal requirements and privacy policies are established and in place.</t>
    </r>
  </si>
  <si>
    <r>
      <rPr>
        <b/>
        <sz val="10"/>
        <color theme="1"/>
        <rFont val="Arial Narrow"/>
        <family val="2"/>
      </rPr>
      <t xml:space="preserve">GV.MT-P4: </t>
    </r>
    <r>
      <rPr>
        <sz val="10"/>
        <color theme="1"/>
        <rFont val="Arial Narrow"/>
        <family val="2"/>
      </rPr>
      <t>Policies, processes, and procedures for communicating progress on managing privacy risks are established and in place.</t>
    </r>
  </si>
  <si>
    <r>
      <rPr>
        <b/>
        <sz val="10"/>
        <color theme="1"/>
        <rFont val="Arial Narrow"/>
        <family val="2"/>
      </rPr>
      <t xml:space="preserve">GV.MT-P5: </t>
    </r>
    <r>
      <rPr>
        <sz val="10"/>
        <color theme="1"/>
        <rFont val="Arial Narrow"/>
        <family val="2"/>
      </rPr>
      <t>Policies, processes, and procedures are established and in place to receive, analyze, and respond to problematic data actions disclosed to the organization from internal and external sources (e.g., internal discovery, privacy researchers, professional events).</t>
    </r>
  </si>
  <si>
    <r>
      <rPr>
        <b/>
        <sz val="10"/>
        <color theme="1"/>
        <rFont val="Arial Narrow"/>
        <family val="2"/>
      </rPr>
      <t xml:space="preserve">GV.MT-P6: </t>
    </r>
    <r>
      <rPr>
        <sz val="10"/>
        <color theme="1"/>
        <rFont val="Arial Narrow"/>
        <family val="2"/>
      </rPr>
      <t>Policies, processes, and procedures incorporate lessons learned from problematic data actions.</t>
    </r>
  </si>
  <si>
    <r>
      <rPr>
        <b/>
        <sz val="10"/>
        <color theme="1"/>
        <rFont val="Arial Narrow"/>
        <family val="2"/>
      </rPr>
      <t xml:space="preserve">GV.MT-P7: </t>
    </r>
    <r>
      <rPr>
        <sz val="10"/>
        <color theme="1"/>
        <rFont val="Arial Narrow"/>
        <family val="2"/>
      </rPr>
      <t>Policies, processes, and procedures for receiving, tracking, and responding to complaints, concerns, and questions from individuals about organizational privacy practices are established and in place.</t>
    </r>
  </si>
  <si>
    <r>
      <rPr>
        <b/>
        <sz val="10"/>
        <color theme="1"/>
        <rFont val="Arial Narrow"/>
        <family val="2"/>
      </rPr>
      <t>CT.PO-P1:</t>
    </r>
    <r>
      <rPr>
        <sz val="10"/>
        <color theme="1"/>
        <rFont val="Arial Narrow"/>
        <family val="2"/>
      </rPr>
      <t xml:space="preserve"> Policies, processes, and procedures for authorizing data processing (e.g., organizational decisions, individual consent), revoking authorizations, and maintaining authorizations are established and in place.</t>
    </r>
  </si>
  <si>
    <r>
      <rPr>
        <b/>
        <sz val="10"/>
        <color theme="1"/>
        <rFont val="Arial Narrow"/>
        <family val="2"/>
      </rPr>
      <t>CT.PO-P2:</t>
    </r>
    <r>
      <rPr>
        <sz val="10"/>
        <color theme="1"/>
        <rFont val="Arial Narrow"/>
        <family val="2"/>
      </rPr>
      <t xml:space="preserve"> Policies, processes, and procedures for enabling data review, transfer, sharing or disclosure, alteration, and deletion are established and in place (e.g., to maintain data quality, manage data retention).</t>
    </r>
  </si>
  <si>
    <r>
      <rPr>
        <b/>
        <sz val="10"/>
        <color theme="1"/>
        <rFont val="Arial Narrow"/>
        <family val="2"/>
      </rPr>
      <t>CT.PO-P3:</t>
    </r>
    <r>
      <rPr>
        <sz val="10"/>
        <color theme="1"/>
        <rFont val="Arial Narrow"/>
        <family val="2"/>
      </rPr>
      <t xml:space="preserve"> Policies, processes, and procedures for enabling individuals’ data processing preferences and requests are established and in place.</t>
    </r>
  </si>
  <si>
    <r>
      <rPr>
        <b/>
        <sz val="10"/>
        <color theme="1"/>
        <rFont val="Arial Narrow"/>
        <family val="2"/>
      </rPr>
      <t>PR.PS-06:</t>
    </r>
    <r>
      <rPr>
        <sz val="10"/>
        <color theme="1"/>
        <rFont val="Arial Narrow"/>
        <family val="2"/>
      </rPr>
      <t xml:space="preserve"> Secure software development practices are integrated, and their performance is monitored throughout the software development life cycle </t>
    </r>
  </si>
  <si>
    <r>
      <rPr>
        <b/>
        <sz val="10"/>
        <color theme="1"/>
        <rFont val="Arial Narrow"/>
        <family val="2"/>
      </rPr>
      <t xml:space="preserve">CT.DM-P1: </t>
    </r>
    <r>
      <rPr>
        <sz val="10"/>
        <color theme="1"/>
        <rFont val="Arial Narrow"/>
        <family val="2"/>
      </rPr>
      <t>Data elements can be accessed for review.</t>
    </r>
  </si>
  <si>
    <r>
      <rPr>
        <b/>
        <sz val="10"/>
        <color theme="1"/>
        <rFont val="Arial Narrow"/>
        <family val="2"/>
      </rPr>
      <t>CT.DM-P2:</t>
    </r>
    <r>
      <rPr>
        <sz val="10"/>
        <color theme="1"/>
        <rFont val="Arial Narrow"/>
        <family val="2"/>
      </rPr>
      <t xml:space="preserve"> Data elements can be accessed for transmission or disclosure.</t>
    </r>
  </si>
  <si>
    <r>
      <rPr>
        <b/>
        <sz val="10"/>
        <color theme="1"/>
        <rFont val="Arial Narrow"/>
        <family val="2"/>
      </rPr>
      <t>CT.DM-P3:</t>
    </r>
    <r>
      <rPr>
        <sz val="10"/>
        <color theme="1"/>
        <rFont val="Arial Narrow"/>
        <family val="2"/>
      </rPr>
      <t xml:space="preserve"> Data elements can be accessed for alteration.</t>
    </r>
  </si>
  <si>
    <r>
      <rPr>
        <b/>
        <sz val="10"/>
        <color theme="1"/>
        <rFont val="Arial Narrow"/>
        <family val="2"/>
      </rPr>
      <t>CT.DM-P4:</t>
    </r>
    <r>
      <rPr>
        <sz val="10"/>
        <color theme="1"/>
        <rFont val="Arial Narrow"/>
        <family val="2"/>
      </rPr>
      <t xml:space="preserve"> Data elements can be accessed for deletion.</t>
    </r>
  </si>
  <si>
    <r>
      <rPr>
        <b/>
        <sz val="10"/>
        <color theme="1"/>
        <rFont val="Arial Narrow"/>
        <family val="2"/>
      </rPr>
      <t>CT.DM-P5:</t>
    </r>
    <r>
      <rPr>
        <sz val="10"/>
        <color theme="1"/>
        <rFont val="Arial Narrow"/>
        <family val="2"/>
      </rPr>
      <t xml:space="preserve"> Data are destroyed according to policy.</t>
    </r>
  </si>
  <si>
    <r>
      <rPr>
        <b/>
        <sz val="10"/>
        <color theme="1"/>
        <rFont val="Arial Narrow"/>
        <family val="2"/>
      </rPr>
      <t xml:space="preserve">ID.AM-08: </t>
    </r>
    <r>
      <rPr>
        <sz val="10"/>
        <color theme="1"/>
        <rFont val="Arial Narrow"/>
        <family val="2"/>
      </rPr>
      <t>Systems, hardware, software, services, and data are managed throughout their life cycles</t>
    </r>
  </si>
  <si>
    <r>
      <rPr>
        <b/>
        <sz val="10"/>
        <color theme="1"/>
        <rFont val="Arial Narrow"/>
        <family val="2"/>
      </rPr>
      <t xml:space="preserve">CT.DM-P6: </t>
    </r>
    <r>
      <rPr>
        <sz val="10"/>
        <color theme="1"/>
        <rFont val="Arial Narrow"/>
        <family val="2"/>
      </rPr>
      <t>Data are transmitted using standardized formats.</t>
    </r>
  </si>
  <si>
    <r>
      <rPr>
        <b/>
        <sz val="10"/>
        <color theme="1"/>
        <rFont val="Arial Narrow"/>
        <family val="2"/>
      </rPr>
      <t xml:space="preserve">CT.DM-P7: </t>
    </r>
    <r>
      <rPr>
        <sz val="10"/>
        <color theme="1"/>
        <rFont val="Arial Narrow"/>
        <family val="2"/>
      </rPr>
      <t>Mechanisms for transmitting processing permissions and related data values with data elements are established and in place.</t>
    </r>
  </si>
  <si>
    <r>
      <rPr>
        <b/>
        <sz val="10"/>
        <color theme="1"/>
        <rFont val="Arial Narrow"/>
        <family val="2"/>
      </rPr>
      <t>CT.DM-P8:</t>
    </r>
    <r>
      <rPr>
        <sz val="10"/>
        <color theme="1"/>
        <rFont val="Arial Narrow"/>
        <family val="2"/>
      </rPr>
      <t xml:space="preserve"> Audit/log records are determined, documented, implemented, and reviewed in accordance with policy and incorporating the principle of data minimization.</t>
    </r>
  </si>
  <si>
    <r>
      <rPr>
        <b/>
        <sz val="10"/>
        <color theme="1"/>
        <rFont val="Arial Narrow"/>
        <family val="2"/>
      </rPr>
      <t>CT.DM-P9:</t>
    </r>
    <r>
      <rPr>
        <sz val="10"/>
        <color theme="1"/>
        <rFont val="Arial Narrow"/>
        <family val="2"/>
      </rPr>
      <t xml:space="preserve"> Technical measures implemented to manage data processing are tested and assessed.</t>
    </r>
  </si>
  <si>
    <r>
      <rPr>
        <b/>
        <sz val="10"/>
        <color theme="1"/>
        <rFont val="Arial Narrow"/>
        <family val="2"/>
      </rPr>
      <t>CT.DM-P10:</t>
    </r>
    <r>
      <rPr>
        <sz val="10"/>
        <color theme="1"/>
        <rFont val="Arial Narrow"/>
        <family val="2"/>
      </rPr>
      <t xml:space="preserve"> Stakeholder privacy preferences are included in algorithmic design objectives and outputs are evaluated against these preferences.</t>
    </r>
  </si>
  <si>
    <r>
      <rPr>
        <b/>
        <sz val="10"/>
        <color theme="1"/>
        <rFont val="Arial Narrow"/>
        <family val="2"/>
      </rPr>
      <t>CT.DP-P1:</t>
    </r>
    <r>
      <rPr>
        <sz val="10"/>
        <color theme="1"/>
        <rFont val="Arial Narrow"/>
        <family val="2"/>
      </rPr>
      <t xml:space="preserve"> Data are processed to limit observability and linkability (e.g., data actions take place on local devices, privacy-preserving cryptography).</t>
    </r>
  </si>
  <si>
    <r>
      <rPr>
        <b/>
        <sz val="10"/>
        <color theme="1"/>
        <rFont val="Arial Narrow"/>
        <family val="2"/>
      </rPr>
      <t xml:space="preserve">CT.DP-P2: </t>
    </r>
    <r>
      <rPr>
        <sz val="10"/>
        <color theme="1"/>
        <rFont val="Arial Narrow"/>
        <family val="2"/>
      </rPr>
      <t>Data are processed to limit the identification of individuals (e.g., de-identification privacy techniques, tokenization).</t>
    </r>
  </si>
  <si>
    <r>
      <rPr>
        <b/>
        <sz val="10"/>
        <color theme="1"/>
        <rFont val="Arial Narrow"/>
        <family val="2"/>
      </rPr>
      <t>CT.DP-P3:</t>
    </r>
    <r>
      <rPr>
        <sz val="10"/>
        <color theme="1"/>
        <rFont val="Arial Narrow"/>
        <family val="2"/>
      </rPr>
      <t xml:space="preserve"> Data are processed to limit the formulation of inferences about individuals’ behavior or activities (e.g., data processing is decentralized, distributed architectures).</t>
    </r>
  </si>
  <si>
    <r>
      <rPr>
        <b/>
        <sz val="10"/>
        <color theme="1"/>
        <rFont val="Arial Narrow"/>
        <family val="2"/>
      </rPr>
      <t>CT.DP-P4:</t>
    </r>
    <r>
      <rPr>
        <sz val="10"/>
        <color theme="1"/>
        <rFont val="Arial Narrow"/>
        <family val="2"/>
      </rPr>
      <t xml:space="preserve"> System or device configurations permit selective collection or disclosure of data elements. </t>
    </r>
  </si>
  <si>
    <r>
      <rPr>
        <b/>
        <sz val="10"/>
        <color theme="1"/>
        <rFont val="Arial Narrow"/>
        <family val="2"/>
      </rPr>
      <t>CT.DP-P5:</t>
    </r>
    <r>
      <rPr>
        <sz val="10"/>
        <color theme="1"/>
        <rFont val="Arial Narrow"/>
        <family val="2"/>
      </rPr>
      <t xml:space="preserve"> Attribute references are substituted for attribute values.</t>
    </r>
  </si>
  <si>
    <r>
      <rPr>
        <b/>
        <sz val="10"/>
        <color theme="1"/>
        <rFont val="Arial Narrow"/>
        <family val="2"/>
      </rPr>
      <t>CM.PO-P1:</t>
    </r>
    <r>
      <rPr>
        <sz val="10"/>
        <color theme="1"/>
        <rFont val="Arial Narrow"/>
        <family val="2"/>
      </rPr>
      <t xml:space="preserve"> Transparency policies, processes, and procedures for communicating data processing purposes, practices, and associated privacy risks are established and in place.</t>
    </r>
  </si>
  <si>
    <r>
      <rPr>
        <b/>
        <sz val="10"/>
        <color theme="1"/>
        <rFont val="Arial Narrow"/>
        <family val="2"/>
      </rPr>
      <t>CM.PO-P2:</t>
    </r>
    <r>
      <rPr>
        <sz val="10"/>
        <color theme="1"/>
        <rFont val="Arial Narrow"/>
        <family val="2"/>
      </rPr>
      <t xml:space="preserve"> Roles and responsibilities (e.g., public relations) for communicating data processing purposes, practices, and associated privacy risks are established.</t>
    </r>
  </si>
  <si>
    <r>
      <rPr>
        <b/>
        <sz val="10"/>
        <color theme="1"/>
        <rFont val="Arial Narrow"/>
        <family val="2"/>
      </rPr>
      <t xml:space="preserve">CM.AW-P1: </t>
    </r>
    <r>
      <rPr>
        <sz val="10"/>
        <color theme="1"/>
        <rFont val="Arial Narrow"/>
        <family val="2"/>
      </rPr>
      <t>Mechanisms (e.g., notices, internal or public reports) for communicating data processing purposes, practices, associated privacy risks, and options for enabling individuals’ data processing preferences and requests are established and in place.</t>
    </r>
  </si>
  <si>
    <r>
      <rPr>
        <b/>
        <sz val="10"/>
        <color theme="1"/>
        <rFont val="Arial Narrow"/>
        <family val="2"/>
      </rPr>
      <t xml:space="preserve">CM.AW-P2: </t>
    </r>
    <r>
      <rPr>
        <sz val="10"/>
        <color theme="1"/>
        <rFont val="Arial Narrow"/>
        <family val="2"/>
      </rPr>
      <t>Mechanisms for obtaining feedback from individuals (e.g., surveys or focus groups) about data processing and associated privacy risks are established and in place.</t>
    </r>
  </si>
  <si>
    <r>
      <rPr>
        <b/>
        <sz val="10"/>
        <color theme="1"/>
        <rFont val="Arial Narrow"/>
        <family val="2"/>
      </rPr>
      <t xml:space="preserve">CM.AW-P3: </t>
    </r>
    <r>
      <rPr>
        <sz val="10"/>
        <color theme="1"/>
        <rFont val="Arial Narrow"/>
        <family val="2"/>
      </rPr>
      <t>System/product/service design enables data processing visibility.</t>
    </r>
  </si>
  <si>
    <r>
      <rPr>
        <b/>
        <sz val="10"/>
        <color theme="1"/>
        <rFont val="Arial Narrow"/>
        <family val="2"/>
      </rPr>
      <t>CM.AW-P4:</t>
    </r>
    <r>
      <rPr>
        <sz val="10"/>
        <color theme="1"/>
        <rFont val="Arial Narrow"/>
        <family val="2"/>
      </rPr>
      <t xml:space="preserve"> Records of data disclosures and sharing are maintained and can be accessed for review or transmission/disclosure.</t>
    </r>
  </si>
  <si>
    <r>
      <rPr>
        <b/>
        <sz val="10"/>
        <color theme="1"/>
        <rFont val="Arial Narrow"/>
        <family val="2"/>
      </rPr>
      <t>CM.AW-P5:</t>
    </r>
    <r>
      <rPr>
        <sz val="10"/>
        <color theme="1"/>
        <rFont val="Arial Narrow"/>
        <family val="2"/>
      </rPr>
      <t xml:space="preserve"> Data corrections or deletions can be communicated to individuals or organizations (e.g., data sources) in the data processing ecosystem.</t>
    </r>
  </si>
  <si>
    <r>
      <rPr>
        <b/>
        <sz val="10"/>
        <color theme="1"/>
        <rFont val="Arial Narrow"/>
        <family val="2"/>
      </rPr>
      <t xml:space="preserve">CM.AW-P6: </t>
    </r>
    <r>
      <rPr>
        <sz val="10"/>
        <color theme="1"/>
        <rFont val="Arial Narrow"/>
        <family val="2"/>
      </rPr>
      <t>Data provenance and lineage are maintained and can be accessed for review or transmission/disclosure.</t>
    </r>
  </si>
  <si>
    <r>
      <rPr>
        <b/>
        <sz val="10"/>
        <color theme="1"/>
        <rFont val="Arial Narrow"/>
        <family val="2"/>
      </rPr>
      <t xml:space="preserve">CM.AW-P7: </t>
    </r>
    <r>
      <rPr>
        <sz val="10"/>
        <color theme="1"/>
        <rFont val="Arial Narrow"/>
        <family val="2"/>
      </rPr>
      <t>Impacted individuals and organizations are notified about a privacy breach or event.</t>
    </r>
  </si>
  <si>
    <r>
      <rPr>
        <b/>
        <sz val="10"/>
        <color theme="1"/>
        <rFont val="Arial Narrow"/>
        <family val="2"/>
      </rPr>
      <t>CM.AW-P8:</t>
    </r>
    <r>
      <rPr>
        <sz val="10"/>
        <color theme="1"/>
        <rFont val="Arial Narrow"/>
        <family val="2"/>
      </rPr>
      <t xml:space="preserve"> Individuals are provided with mitigation mechanisms (e.g., credit monitoring, consent withdrawal, data alteration or deletion) to address impacts of problematic data actions.</t>
    </r>
  </si>
  <si>
    <r>
      <rPr>
        <b/>
        <sz val="10"/>
        <color theme="1"/>
        <rFont val="Arial Narrow"/>
        <family val="2"/>
      </rPr>
      <t>PR.PO-P1:</t>
    </r>
    <r>
      <rPr>
        <sz val="10"/>
        <color theme="1"/>
        <rFont val="Arial Narrow"/>
        <family val="2"/>
      </rPr>
      <t xml:space="preserve"> A baseline configuration of information technology is created and maintained incorporating security principles (e.g., concept of least functionality).</t>
    </r>
  </si>
  <si>
    <r>
      <rPr>
        <b/>
        <sz val="10"/>
        <color theme="1"/>
        <rFont val="Arial Narrow"/>
        <family val="2"/>
      </rPr>
      <t xml:space="preserve">ID.RA-07: </t>
    </r>
    <r>
      <rPr>
        <sz val="10"/>
        <color theme="1"/>
        <rFont val="Arial Narrow"/>
        <family val="2"/>
      </rPr>
      <t xml:space="preserve">Changes and exceptions are managed, assessed for risk impact, recorded, and tracked </t>
    </r>
  </si>
  <si>
    <r>
      <rPr>
        <b/>
        <sz val="10"/>
        <color theme="1"/>
        <rFont val="Arial Narrow"/>
        <family val="2"/>
      </rPr>
      <t>PR.DS-11:</t>
    </r>
    <r>
      <rPr>
        <sz val="10"/>
        <color theme="1"/>
        <rFont val="Arial Narrow"/>
        <family val="2"/>
      </rPr>
      <t xml:space="preserve"> Backups of data are created, protected, maintained, and tested</t>
    </r>
  </si>
  <si>
    <r>
      <rPr>
        <b/>
        <sz val="10"/>
        <color theme="1"/>
        <rFont val="Arial Narrow"/>
        <family val="2"/>
      </rPr>
      <t>PR.IR-02:</t>
    </r>
    <r>
      <rPr>
        <sz val="10"/>
        <color theme="1"/>
        <rFont val="Arial Narrow"/>
        <family val="2"/>
      </rPr>
      <t xml:space="preserve"> The organization's technology assets are protected from environmental threats</t>
    </r>
  </si>
  <si>
    <r>
      <rPr>
        <b/>
        <sz val="10"/>
        <color theme="1"/>
        <rFont val="Arial Narrow"/>
        <family val="2"/>
      </rPr>
      <t xml:space="preserve">PR.PO-P5: </t>
    </r>
    <r>
      <rPr>
        <sz val="10"/>
        <color theme="1"/>
        <rFont val="Arial Narrow"/>
        <family val="2"/>
      </rPr>
      <t>Protection processes are improved.</t>
    </r>
  </si>
  <si>
    <r>
      <rPr>
        <b/>
        <sz val="10"/>
        <color theme="1"/>
        <rFont val="Arial Narrow"/>
        <family val="2"/>
      </rPr>
      <t>PR.PO-P9:</t>
    </r>
    <r>
      <rPr>
        <sz val="10"/>
        <color theme="1"/>
        <rFont val="Arial Narrow"/>
        <family val="2"/>
      </rPr>
      <t xml:space="preserve"> Privacy procedures are included in human resources practices (e.g., deprovisioning, personnel screening).</t>
    </r>
  </si>
  <si>
    <r>
      <rPr>
        <b/>
        <sz val="10"/>
        <color theme="1"/>
        <rFont val="Arial Narrow"/>
        <family val="2"/>
      </rPr>
      <t xml:space="preserve">GV.RR-04: </t>
    </r>
    <r>
      <rPr>
        <sz val="10"/>
        <color theme="1"/>
        <rFont val="Arial Narrow"/>
        <family val="2"/>
      </rPr>
      <t xml:space="preserve">Cybersecurity is included in human resources practices </t>
    </r>
  </si>
  <si>
    <r>
      <rPr>
        <b/>
        <sz val="10"/>
        <color theme="1"/>
        <rFont val="Arial Narrow"/>
        <family val="2"/>
      </rPr>
      <t xml:space="preserve">ID.RA-01: </t>
    </r>
    <r>
      <rPr>
        <sz val="10"/>
        <color theme="1"/>
        <rFont val="Arial Narrow"/>
        <family val="2"/>
      </rPr>
      <t>Vulnerabilities in assets are identified, validated, and recorded</t>
    </r>
  </si>
  <si>
    <r>
      <rPr>
        <b/>
        <sz val="10"/>
        <color theme="1"/>
        <rFont val="Arial Narrow"/>
        <family val="2"/>
      </rPr>
      <t>PR.PS-02:</t>
    </r>
    <r>
      <rPr>
        <sz val="10"/>
        <color theme="1"/>
        <rFont val="Arial Narrow"/>
        <family val="2"/>
      </rPr>
      <t xml:space="preserve"> Software is maintained, replaced, and removed commensurate with risk</t>
    </r>
  </si>
  <si>
    <r>
      <rPr>
        <b/>
        <sz val="10"/>
        <color theme="1"/>
        <rFont val="Arial Narrow"/>
        <family val="2"/>
      </rPr>
      <t xml:space="preserve">PR.AA-05: </t>
    </r>
    <r>
      <rPr>
        <sz val="10"/>
        <color theme="1"/>
        <rFont val="Arial Narrow"/>
        <family val="2"/>
      </rPr>
      <t>Access permissions, entitlements, and authorizations are defined in a policy, managed, enforced, and reviewed, and incorporate the principles of least privilege and separation of duties</t>
    </r>
  </si>
  <si>
    <r>
      <rPr>
        <b/>
        <sz val="10"/>
        <color theme="1"/>
        <rFont val="Arial Narrow"/>
        <family val="2"/>
      </rPr>
      <t xml:space="preserve">PR.AA-06: </t>
    </r>
    <r>
      <rPr>
        <sz val="10"/>
        <color theme="1"/>
        <rFont val="Arial Narrow"/>
        <family val="2"/>
      </rPr>
      <t>Physical access to assets is managed, monitored, and enforced commensurate with risk</t>
    </r>
  </si>
  <si>
    <r>
      <rPr>
        <b/>
        <sz val="10"/>
        <color theme="1"/>
        <rFont val="Arial Narrow"/>
        <family val="2"/>
      </rPr>
      <t xml:space="preserve">PR.AC-P3: </t>
    </r>
    <r>
      <rPr>
        <sz val="10"/>
        <color theme="1"/>
        <rFont val="Arial Narrow"/>
        <family val="2"/>
      </rPr>
      <t>Remote access is managed.</t>
    </r>
  </si>
  <si>
    <r>
      <rPr>
        <b/>
        <sz val="10"/>
        <color theme="1"/>
        <rFont val="Arial Narrow"/>
        <family val="2"/>
      </rPr>
      <t xml:space="preserve">PR.AA-05: </t>
    </r>
    <r>
      <rPr>
        <sz val="10"/>
        <color theme="1"/>
        <rFont val="Arial Narrow"/>
        <family val="2"/>
      </rPr>
      <t xml:space="preserve">Access permissions, entitlements, and authorizations are defined in a policy, managed, enforced, and reviewed, and incorporate the principles of least privilege and separation of duties   </t>
    </r>
  </si>
  <si>
    <r>
      <rPr>
        <b/>
        <sz val="10"/>
        <color theme="1"/>
        <rFont val="Arial Narrow"/>
        <family val="2"/>
      </rPr>
      <t xml:space="preserve">PR.AC-P5: </t>
    </r>
    <r>
      <rPr>
        <sz val="10"/>
        <color theme="1"/>
        <rFont val="Arial Narrow"/>
        <family val="2"/>
      </rPr>
      <t>Network integrity is protected (e.g., network segregation, network segmentation).</t>
    </r>
  </si>
  <si>
    <r>
      <rPr>
        <b/>
        <sz val="10"/>
        <color theme="1"/>
        <rFont val="Arial Narrow"/>
        <family val="2"/>
      </rPr>
      <t xml:space="preserve">PR.IR-01: </t>
    </r>
    <r>
      <rPr>
        <sz val="10"/>
        <color theme="1"/>
        <rFont val="Arial Narrow"/>
        <family val="2"/>
      </rPr>
      <t>Networks and environments are protected from unauthorized logical access and usage</t>
    </r>
  </si>
  <si>
    <r>
      <rPr>
        <b/>
        <sz val="10"/>
        <color theme="1"/>
        <rFont val="Arial Narrow"/>
        <family val="2"/>
      </rPr>
      <t xml:space="preserve">PR.AA-02: </t>
    </r>
    <r>
      <rPr>
        <sz val="10"/>
        <color theme="1"/>
        <rFont val="Arial Narrow"/>
        <family val="2"/>
      </rPr>
      <t>Identities are proofed and bound to credentials based on the context of interactions</t>
    </r>
  </si>
  <si>
    <r>
      <rPr>
        <b/>
        <sz val="10"/>
        <color theme="1"/>
        <rFont val="Arial Narrow"/>
        <family val="2"/>
      </rPr>
      <t>PR.AA-03:</t>
    </r>
    <r>
      <rPr>
        <sz val="10"/>
        <color theme="1"/>
        <rFont val="Arial Narrow"/>
        <family val="2"/>
      </rPr>
      <t xml:space="preserve"> Users, services, and hardware are authenticated </t>
    </r>
  </si>
  <si>
    <r>
      <rPr>
        <b/>
        <sz val="10"/>
        <color theme="1"/>
        <rFont val="Arial Narrow"/>
        <family val="2"/>
      </rPr>
      <t xml:space="preserve">PR.DS-P1: </t>
    </r>
    <r>
      <rPr>
        <sz val="10"/>
        <color theme="1"/>
        <rFont val="Arial Narrow"/>
        <family val="2"/>
      </rPr>
      <t>Data-at-rest are protected.</t>
    </r>
  </si>
  <si>
    <r>
      <rPr>
        <b/>
        <sz val="10"/>
        <color theme="1"/>
        <rFont val="Arial Narrow"/>
        <family val="2"/>
      </rPr>
      <t>PR.DS-P2:</t>
    </r>
    <r>
      <rPr>
        <sz val="10"/>
        <color theme="1"/>
        <rFont val="Arial Narrow"/>
        <family val="2"/>
      </rPr>
      <t xml:space="preserve"> Data-in-transit are protected.</t>
    </r>
  </si>
  <si>
    <r>
      <rPr>
        <b/>
        <sz val="10"/>
        <color theme="1"/>
        <rFont val="Arial Narrow"/>
        <family val="2"/>
      </rPr>
      <t>PR.DS-P3:</t>
    </r>
    <r>
      <rPr>
        <sz val="10"/>
        <color theme="1"/>
        <rFont val="Arial Narrow"/>
        <family val="2"/>
      </rPr>
      <t xml:space="preserve"> Systems/products/services and associated data are formally managed throughout removal, transfers, and disposition.</t>
    </r>
  </si>
  <si>
    <r>
      <rPr>
        <b/>
        <sz val="10"/>
        <color theme="1"/>
        <rFont val="Arial Narrow"/>
        <family val="2"/>
      </rPr>
      <t xml:space="preserve">PR.IR-04: </t>
    </r>
    <r>
      <rPr>
        <sz val="10"/>
        <color theme="1"/>
        <rFont val="Arial Narrow"/>
        <family val="2"/>
      </rPr>
      <t>Adequate resource capacity to ensure availability is maintained</t>
    </r>
  </si>
  <si>
    <r>
      <rPr>
        <b/>
        <sz val="10"/>
        <color theme="1"/>
        <rFont val="Arial Narrow"/>
        <family val="2"/>
      </rPr>
      <t xml:space="preserve">PR.DS-02: </t>
    </r>
    <r>
      <rPr>
        <sz val="10"/>
        <color theme="1"/>
        <rFont val="Arial Narrow"/>
        <family val="2"/>
      </rPr>
      <t>The confidentiality, integrity, and availability of data-in-transit are protected</t>
    </r>
  </si>
  <si>
    <r>
      <rPr>
        <b/>
        <sz val="10"/>
        <color theme="1"/>
        <rFont val="Arial Narrow"/>
        <family val="2"/>
      </rPr>
      <t>PR.DS-P6:</t>
    </r>
    <r>
      <rPr>
        <sz val="10"/>
        <color theme="1"/>
        <rFont val="Arial Narrow"/>
        <family val="2"/>
      </rPr>
      <t xml:space="preserve"> Integrity checking mechanisms are used to verify software, firmware, and information integrity.</t>
    </r>
  </si>
  <si>
    <r>
      <rPr>
        <b/>
        <sz val="10"/>
        <color theme="1"/>
        <rFont val="Arial Narrow"/>
        <family val="2"/>
      </rPr>
      <t xml:space="preserve">PR.DS-01: </t>
    </r>
    <r>
      <rPr>
        <sz val="10"/>
        <color theme="1"/>
        <rFont val="Arial Narrow"/>
        <family val="2"/>
      </rPr>
      <t>The confidentiality, integrity, and availability of data-at-rest are protected</t>
    </r>
  </si>
  <si>
    <r>
      <rPr>
        <b/>
        <sz val="10"/>
        <color theme="1"/>
        <rFont val="Arial Narrow"/>
        <family val="2"/>
      </rPr>
      <t>DE.CM-09:</t>
    </r>
    <r>
      <rPr>
        <sz val="10"/>
        <color theme="1"/>
        <rFont val="Arial Narrow"/>
        <family val="2"/>
      </rPr>
      <t xml:space="preserve"> Computing hardware and software, runtime environments, and their data are monitored to find potentially adverse events</t>
    </r>
  </si>
  <si>
    <r>
      <rPr>
        <b/>
        <sz val="10"/>
        <color theme="1"/>
        <rFont val="Arial Narrow"/>
        <family val="2"/>
      </rPr>
      <t>PR.DS-P7:</t>
    </r>
    <r>
      <rPr>
        <sz val="10"/>
        <color theme="1"/>
        <rFont val="Arial Narrow"/>
        <family val="2"/>
      </rPr>
      <t xml:space="preserve"> The development and testing environment(s) are separate from the production environment.</t>
    </r>
  </si>
  <si>
    <r>
      <rPr>
        <b/>
        <sz val="10"/>
        <color theme="1"/>
        <rFont val="Arial Narrow"/>
        <family val="2"/>
      </rPr>
      <t>PR.DS-P8:</t>
    </r>
    <r>
      <rPr>
        <sz val="10"/>
        <color theme="1"/>
        <rFont val="Arial Narrow"/>
        <family val="2"/>
      </rPr>
      <t xml:space="preserve"> Integrity checking mechanisms are used to verify hardware integrity.</t>
    </r>
  </si>
  <si>
    <r>
      <rPr>
        <b/>
        <sz val="10"/>
        <color theme="1"/>
        <rFont val="Arial Narrow"/>
        <family val="2"/>
      </rPr>
      <t xml:space="preserve">ID.RA-09: </t>
    </r>
    <r>
      <rPr>
        <sz val="10"/>
        <color theme="1"/>
        <rFont val="Arial Narrow"/>
        <family val="2"/>
      </rPr>
      <t>The authenticity and integrity of hardware and software are assessed prior to acquisition and use</t>
    </r>
  </si>
  <si>
    <r>
      <rPr>
        <b/>
        <sz val="10"/>
        <color theme="1"/>
        <rFont val="Arial Narrow"/>
        <family val="2"/>
      </rPr>
      <t>PR.PS-03:</t>
    </r>
    <r>
      <rPr>
        <sz val="10"/>
        <color theme="1"/>
        <rFont val="Arial Narrow"/>
        <family val="2"/>
      </rPr>
      <t xml:space="preserve"> Hardware is maintained, replaced, and removed commensurate with risk</t>
    </r>
  </si>
  <si>
    <r>
      <rPr>
        <b/>
        <sz val="10"/>
        <color theme="1"/>
        <rFont val="Arial Narrow"/>
        <family val="2"/>
      </rPr>
      <t>PR.MA-P2:</t>
    </r>
    <r>
      <rPr>
        <sz val="10"/>
        <color theme="1"/>
        <rFont val="Arial Narrow"/>
        <family val="2"/>
      </rPr>
      <t xml:space="preserve"> Remote maintenance of organizational assets is approved, logged, and performed in a manner that prevents unauthorized access.</t>
    </r>
  </si>
  <si>
    <r>
      <rPr>
        <b/>
        <sz val="10"/>
        <color theme="1"/>
        <rFont val="Arial Narrow"/>
        <family val="2"/>
      </rPr>
      <t>PR.PS-01:</t>
    </r>
    <r>
      <rPr>
        <sz val="10"/>
        <color theme="1"/>
        <rFont val="Arial Narrow"/>
        <family val="2"/>
      </rPr>
      <t xml:space="preserve"> Configuration management practices are established and applied</t>
    </r>
  </si>
  <si>
    <r>
      <rPr>
        <b/>
        <sz val="10"/>
        <color theme="1"/>
        <rFont val="Arial Narrow"/>
        <family val="2"/>
      </rPr>
      <t>PR.PT-P2:</t>
    </r>
    <r>
      <rPr>
        <sz val="10"/>
        <color theme="1"/>
        <rFont val="Arial Narrow"/>
        <family val="2"/>
      </rPr>
      <t xml:space="preserve"> The principle of least functionality is incorporated by configuring systems to provide only essential capabilities.</t>
    </r>
  </si>
  <si>
    <r>
      <rPr>
        <b/>
        <sz val="10"/>
        <color theme="1"/>
        <rFont val="Arial Narrow"/>
        <family val="2"/>
      </rPr>
      <t>PR.PT-P3:</t>
    </r>
    <r>
      <rPr>
        <sz val="10"/>
        <color theme="1"/>
        <rFont val="Arial Narrow"/>
        <family val="2"/>
      </rPr>
      <t xml:space="preserve"> Communications and control networks are protected.</t>
    </r>
  </si>
  <si>
    <r>
      <rPr>
        <b/>
        <sz val="10"/>
        <color theme="1"/>
        <rFont val="Arial Narrow"/>
        <family val="2"/>
      </rPr>
      <t>PR.IR-01:</t>
    </r>
    <r>
      <rPr>
        <sz val="10"/>
        <color theme="1"/>
        <rFont val="Arial Narrow"/>
        <family val="2"/>
      </rPr>
      <t xml:space="preserve"> Networks and environments are protected from unauthorized logical access and usage</t>
    </r>
  </si>
  <si>
    <r>
      <rPr>
        <b/>
        <sz val="10"/>
        <color theme="1"/>
        <rFont val="Arial Narrow"/>
        <family val="2"/>
      </rPr>
      <t>PR.IR-03:</t>
    </r>
    <r>
      <rPr>
        <sz val="10"/>
        <color theme="1"/>
        <rFont val="Arial Narrow"/>
        <family val="2"/>
      </rPr>
      <t xml:space="preserve"> Mechanisms are implemented to achieve resilience requirements in normal and adverse situations</t>
    </r>
  </si>
  <si>
    <t>Understanding organizational mission helps prioritize appropriate MOs and cybersecurity risk management activities and sets the foundation for defining threats, vulnerabilities, probabilities, and impact for determining cybersecurity risks. Organizational mission also helps define the relationship between cybersecurity and privacy risk management. This is the basis for identifying applicable laws and regulations for protecting data (HIPAA, FISMA, GDPR, etc.).</t>
  </si>
  <si>
    <t>2,4,5 - Organizational mission helps to define requirements around consent, donor privacy, and potential impact on relatives.
6,8,12 - Mission informs cybersecurity risk management decisions related to the value of the data used, results from research activities, and the need for or use of new technologies, supporting an organization’s ability to manage impact from adverse events (e.g., unauthorized access) that may affect the mission.
9 - Legal and regulatory compliance enable the organization to achieve its mission.
10,11 - Priorities for protecting IP or ensuring sample diversity in support of the mission are understood.</t>
  </si>
  <si>
    <t>These priorities inform data management, risk prioritization, data value, potential risks to reputation, and research priorities.</t>
  </si>
  <si>
    <t>9 - Prioritize legal compliance to ensure business viability. 
10 - Organizations with IP prioritize protecting inventions and investments.
11 - Diversity needs vary based on the context of processing and may require coordination with multiple organizations. Clearly communicate priorities related to diversity to influence operations.
12 - Priorities determine how forward-leaning the organization is when embracing privacy-enhancing and secure technologies; ID.BE-P1 and -P3 more directly influence technology decisions.</t>
  </si>
  <si>
    <t>Organizations processing genomic data tend to share them with other data partners, resulting in a complex ecosystem required to produce the outcome. Defining the cybersecurity risks introduced by this diverse stakeholder-rich ecosystem helps manage data quality and provenance, legal compliance, coordinating across researchers, and maintaining compliance to security and privacy requirements.</t>
  </si>
  <si>
    <t xml:space="preserve">1 - Data quality and provenance require managing any risk introduced by suppliers or partners.
2,4,5,8 - Each stakeholder in a genomic data processing relationship understands the relationship between cybersecurity and privacy risk management and expectations for how cybersecurity activities support privacy needs. For example, they understand their responsibilities to protect genomic data according to consent agreements and consider when additional access controls may be necessary to protect more sensitive data. Stakeholders are also aware of where additional measures are necessary to address the full scope of privacy risk by integrating Privacy Framework Subcategories.
11 - Partners sharing data consider cybersecurity requirements to ensure that all stakeholders protect and maintain sample diversity. </t>
  </si>
  <si>
    <t>This ecosystem privacy risk assessment across parties will help identify issues with data quality, provenance, privacy/consent, access controls, protection of IP, and sample diversity, as well as legal/regulatory compliance.</t>
  </si>
  <si>
    <t xml:space="preserve">2,5 - Identify where privacy risk to relatives and donors might arise in the genomic data processing ecosystem, including re-identification. 
7 - Implement external risk management activities that foster trust and are supported by all stakeholders sharing data.
11 - Prevent unwanted identifiability of individuals, especially those in vulnerable sub-populations; manage data diversity across the ecosystem.
12 - Technologies support effective, controlled sharing of genomic data. </t>
  </si>
  <si>
    <t>Laws and regulations will be implemented through organizational policy, processes, and procedures and documented in contracts. Security and privacy requirements, including civil liberties, will be prioritized across all MOs to meet legal requirements. Failure to meet these requirements introduces compliance and reputational risks.</t>
  </si>
  <si>
    <t>1,3,8 - Compliance with laws and regulations provides foundational measures that help ensure that risks to data are appropriately managed throughout the life cycle and with partners, using contracts to enforce requirements. Managing risks may require additional measures beyond the minimum requirements expressed in laws, regulations, and contracts.
2,4,5 - Failure to comply with cybersecurity or privacy laws and regulations could deter donors from participating.
7 - Reputation and trust will be damaged if laws and regulations are not followed.
9 - Legal and regulatory requirements are prioritized and enforced through organizational policy, processes, procedures, and contracts.
11 - Organizations remain cognizant of evolving legislation related to sample diversity. In absence of requirements, organizations and affected communities work together to determine needs for specific genomic data processing purposes.
12 - Any impact to legal and regulatory compliance will be assessed as part of acquisition or use of new technologies.</t>
  </si>
  <si>
    <t>Privacy values and policies will be highly prioritized across organizational activities involving genomic data and are best established at the highest levels of governance so that the appropriate prioritization and consistency are provided. Most MOs ranked this Subcategory high because of how privacy policies dictate expectations for managing data quality, provenance, donors’/relatives’ privacy, consent, reputation, shared data partner expectations, legal compliance, and data diversity.</t>
  </si>
  <si>
    <t xml:space="preserve">2,4,5 - Relatives’ privacy can be neglected. High-level policies that influence downstream practices can dictate and enforce privacy protection requirements for donors and relatives, including consent. 
3 - Organizational policies can collectively act to protect general bioeconomy interests from adverse outcomes that are identified through risk assessment. 
7 - Governance will need to address issues that may not be fully defined in laws and regulations. 
6,10,12 - Policies set the expectation for data access management, IP protections, and when and how technologies are used inside the organization. </t>
  </si>
  <si>
    <t xml:space="preserve">Legal requirements will dictate how organizations manage the privacy and provenance of genomic data in a research ecosystem. Implementing controls, tracking metrics, and monitoring contractual agreements will demonstrate compliance and establish a baseline of trust for partnership collaboration. </t>
  </si>
  <si>
    <t>2 - In some situations where the absence of specific legal requirements for the processing of genomic data may lead to data aggregation and inference (e.g., relatedness), organization-specific policies may be required to address potential privacy harms across an ecosystem. 
4 - Consent needs to travel with data, and where specific laws do not address this requirement, policies could be used and incorporated into contracts. 
5,11,12 - Even within a certain geography, other specific requirements may be necessary based on use case (e.g. clinical care, disease testing), ethnicity (e.g., Native Nations), or other regulations (HIPAA, GINA).</t>
  </si>
  <si>
    <t>Understanding any critical dependencies of stakeholders will help organizations with high availability requirements as well as understanding how the loss of those services could impact stakeholders' research or productivity, or even jeopardize security or privacy.</t>
  </si>
  <si>
    <t>Understanding any organizational critical dependencies helps organizations with high availability requirements understand how the loss of those services could impact outcomes such as research, production, security or privacy.</t>
  </si>
  <si>
    <t>1,3 - The data life cycle depends on data quality to support essential services. The impact of those dependencies will be incorporated into risk management.
2,4,5 - Privacy outcomes that rely on cybersecurity capabilities are included in dependencies.
7 - Issues with delivering services may result in other organizations losing trust in your organization.
8 - Researchers may not be able to deliver results without the services or sources they depend on. 
9 - Organizations assess their role in delivery of critical services and how legal compliance may be impacted through a disruption of services.
12 - Organizations determine dependencies on new technologies and services that may impact availability or the ability to deliver their own services.</t>
  </si>
  <si>
    <t>Organizational role (research, government, business) impacts data management choices and understanding of the genomic life cycle, especially for cross-organizational partnerships. Role also impacts priorities, risk tolerance, access requirements, reputational risk, legal requirements, and degree of data diversity required. Communication increases transparency, promotes consistency in data handling, and builds trust.</t>
  </si>
  <si>
    <t xml:space="preserve">2,4,5 - Organizational role can inform management of donor and relative privacy and consent requirements while sharing data.
7 - Context for use, social norms, perceptions, and political issues factor into trust and managing reputation. 
8 - Understanding role in the research community supports the sharing of data within the research community, ensuring consent travels with data, monitoring potential risks, and monitoring changes for how data can be used for research across multiple participants.
12 - Technologies prioritize safe and controlled use of genomic data factoring in the risk profile of data usages and role in the ecosystem. </t>
  </si>
  <si>
    <t xml:space="preserve">Risk management processes help integrate cybersecurity and privacy activities for each MO. </t>
  </si>
  <si>
    <t xml:space="preserve">1,3,10 - Risk management processes are integrated into the data processing life cycle and systems development life cycle.
2,4,5 - Risk management objectives incorporate cybersecurity and privacy objectives and an understanding of how the objectives may impact each other.
7,9 - Processes for managing reputational risk and legal and regulatory requirements are included.
12 - Users of technologies and platforms integrate risk management across all technologies used. </t>
  </si>
  <si>
    <t xml:space="preserve">Organizations use risk management processes to identify threats, capabilities, priorities, and resources required for privacy. Genomic data processing and life cycle risk management process require organization-wide planning and implementation to meet legal, regulatory, and contractual requirements. </t>
  </si>
  <si>
    <t>1,12 - Rapid advances in genomic-related technologies and data processing techniques will necessitate ongoing risk assessments to maintain effective application of controls and ensure data quality. 
3 - Once a risk assessment is conducted, an organization will need a long-term strategy to guide the implementation of protocols and policies that are aligned to its goals and to the protections needed. 
8 - Research inherently broadens the reach of data, so risk assessment needs to be thought of as ecosystem-wide rather than limited to one organization. 
11 - Risk assessments can help identify issues with sample diversity.</t>
  </si>
  <si>
    <t xml:space="preserve">Risk appetite and tolerance help define priorities and thresholds that require risk response activities. Integrating risk tolerance into risk management may help to integrate more granular protections for genomic data. </t>
  </si>
  <si>
    <t xml:space="preserve">1,6,7,10 - Risk tolerance helps define requirements and priorities for provenance, data quality, who can access the data, and what might cause reputational harm.
2,4,5 - Privacy requirements help define risk tolerances.
3 - Risk tolerance informs risk decisions and responses when a risk is realized.
9 - Laws and regulations help define organizational risk tolerance or thresholds.
</t>
  </si>
  <si>
    <t xml:space="preserve">Risk tolerance guides organizational decisions on thresholds for privacy protections, priorities, and resources that will be allocated to protect the privacy of genomic data. </t>
  </si>
  <si>
    <t xml:space="preserve">2 - Risks to relatives, especially around privacy, may be difficult to quantify and instead be based on qualitative considerations such as ethics and social harms, so establishing tolerances into an overall risk management strategy could potentially be set by looking to industry best-practices. 
10 - The value of IP to an organization is already assumed to be high (and may be more of a cybersecurity issue), so it may not receive as much analysis compared to other privacy risk factors. </t>
  </si>
  <si>
    <t>The organization's role in the processing ecosystem will guide requirements for data sharing and collaboration, since the organization will need to align its data process responsibilities with the requirements (or lack of requirements) found among the partners and third parties.</t>
  </si>
  <si>
    <t xml:space="preserve">1,8,12 - Organizations may be able to establish privacy protections based on partnership expectations, while they work on defining their own risk tolerance levels. Changes in organizational ownership, partner engagement, technologies implemented, or data processing requirements will affect risk tolerances over time. 
10 - Since an organization directly owns and protects its own IP, it will have already established the value and tolerances well in advance of ecosystem considerations. </t>
  </si>
  <si>
    <t>An organization’s enterprise risk management processes help manage risks across all areas (e.g., legal, reputational, financial). Cybersecurity and privacy risks will also be incorporated as part of comprehensive risk management to help organizations appropriately assess risk to business continuity and operations.</t>
  </si>
  <si>
    <t>1,3 - Cybersecurity risk management is built into the data life cycle to ensure the organization can complete its mission. 
2,4,5 - Cybersecurity risk management addresses certain aspects of privacy risk management.
7 - Cybersecurity risk management processes can help protect trust and reputation. 
10 - Cybersecurity risk management processes help identify and prioritize appropriate IP protections required to perform business operations. 
12 - New technologies integrate appropriate cybersecurity and privacy risk management capabilities.</t>
  </si>
  <si>
    <t xml:space="preserve">Organizations prioritize addressing privacy risks (relatedness, consent) through governance-level oversight to establish policies and procedures required to enact these protections. </t>
  </si>
  <si>
    <t xml:space="preserve">1 - Policies, processes, and procedures address aspects of the data life cycle such as data-in-use. 
2,5 - The governance body itself may need to understand the privacy risks to donors and relatives from inferred data techniques, as this is largely a technical issue. 
8 - Laws and regulations pertaining to the research ecosystem will also address privacy protections, such as HIPAA and GINA. 
11 - Policies and procedures can help achieve an appropriate data diversity that may vary over time and across geographies. </t>
  </si>
  <si>
    <t>Organization strategies define risk responses to manage and coordinate across partners any identified risks.</t>
  </si>
  <si>
    <t xml:space="preserve">1,2,4,5,7,9,10 - These risk responses support continuity of business operations by addressing protections and requirements for data quality, privacy, consent, reputation, IP, sample diversity, integration with new technologies, and legal risks.
</t>
  </si>
  <si>
    <t xml:space="preserve">Establishing lines of communication across the organization facilitates effective response to genomic data risks introduced by suppliers or partners that could impact an organization's ability to meet genomic data processing objectives.
</t>
  </si>
  <si>
    <t>2,5 - All organizations in the genomic data supply chain manage privacy risks, including risks from aggregated and anonymized data that may be de-identified.
6 - Data access requirements apply to each organization in the supply chain.
7 - Reputation and trust are managed across all organizations processing the data.
12 - Organizations establish relationships with new technology providers to facilitate managing risks introduced by the technology solution.</t>
  </si>
  <si>
    <t xml:space="preserve">Organizations will want to prioritize effective communication of any issues with data quality, provenance, access, and privacy to maintain trust across partners, donors, and customers that will encourage future participation. Communication across partners facilitates consistent incident response and recovery to a trusted operational state. </t>
  </si>
  <si>
    <t>2,4,5,11 - Organizations can maintain the trust of donors and members of communities represented in research studies through proactive communication and notification of any issues that impact consent, privacy, or represented (or unrepresented) populations. Relatives will generally not be able to be notified.
8,10,12 - Researchers, owners of IP, and technology providers will benefit from communication across partners to manage privacy risks and help those using the data to regain trust in the data quality, provenance, and research results.</t>
  </si>
  <si>
    <t>Data processing ecosystem risk management policies, processes, and procedures help promote consistency and trust in managing data quality, data provenance, privacy/consent, access controls, protection of IP, data diversity, and research data sharing, as well as legal/regulatory compliance.</t>
  </si>
  <si>
    <t>2,4,5 - Identify where privacy risk to relatives or donors might arise in the genomic data processing ecosystem. Consent data will be treated as a high value and requires asset inventory and processing to know what data are subject to informed consent requirements and who can access that data.
11 - Prevent unwanted identifiability of individuals, especially those in vulnerable sub-populations. This may be prioritized due to increased reach of data in research. The data processing environment will manage the appropriate degree of diversity. 
12 - Data processing helps manage the effective, controlled sharing of genomic data across various technologies and even helps drive the requirements for technologies.</t>
  </si>
  <si>
    <t xml:space="preserve">Standardizing risk methodologies helps organizations establish consistency across partners (e.g., researchers), identifying applicable laws and regulations, establishing consistent access requirements for different user groups and data protection needs, and documenting requirements for protecting IP. Standardized practices help organizations to consistently develop and communicate incident criteria (i.e., DE.AE-08) for genomic data. </t>
  </si>
  <si>
    <t>1,3 - Standardization helps ensure consistent data quality and provenance protections across the data processing life cycle and systems development life cycle.
2,4,5 - Standardization facilitates consistency in managing risk to privacy, reputation, and IP.
12 - Standardization ensures consistent risk management when integrating new technologies.</t>
  </si>
  <si>
    <t xml:space="preserve">As organizations prioritize cybersecurity risk management practices, there may be opportunities to benefit from those improvements. </t>
  </si>
  <si>
    <t>7 - Reputation management starts at the highest level of the organization and is promoted by instilling a culture that values trust through trustworthy behaviors.
9 - Individuals in organizational leadership roles can be held legally responsible and accountable for organizational risk management strategies, decisions, and guidance that shape cybersecurity culture and compliance.</t>
  </si>
  <si>
    <t>Those interacting with genomic data, including third-party stakeholders, will understand their responsibilities and training requirements to secure and protect the data throughout its life cycle. Roles and responsibilities establish the ability to hold people accountable for protecting the genomic data.</t>
  </si>
  <si>
    <t>1 - Organizations manage data provenance and integrity by clearly articulating personnel responsibilities across the data life cycle, establishing accountability. 
2,4,5 - Cybersecurity and privacy functions will be coordinated and supported by clear roles, responsibilities, and authorities, including all partners in the data life cycle.
3 - Clear roles and responsibilities empower personnel to effectively manage cybersecurity risks by setting clear expectations. As an organization's risk posture changes over time, these roles and responsibilities also evolve to address emerging threats, such as insider risks, and to ensure the protection of any new types of information the organization may begin processing
9 - Laws and regulations may stipulate specific cybersecurity and privacy roles and responsibilities (for example, CISO, ISSO, Privacy Officer).</t>
  </si>
  <si>
    <t xml:space="preserve">The workforce is directly responsible for data handling and requires clear guidance on roles and responsibilities, so they understand how their actions may affect genomic data processing and its provenance, privacy, and related aspects of its uses. </t>
  </si>
  <si>
    <t xml:space="preserve">2,5,6,10 - The workforce will understand the value of the genomic data including specific privacy considerations and any relevant IP. Role-based specifics of how to manage the data life cycle will be primarily addressed in the Control and Protect functions. 
9 - The workforce will clearly understand their role in pertinent legal compliance issues. 
12 - New technologies will include appropriate roles to reinforce privacy requirements. </t>
  </si>
  <si>
    <t xml:space="preserve">Genomic data has unique characteristics (identifiability, relatedness) that require privacy protections. At the same time, data is widely shared, and ecosystem participants have varying standards and approaches to implementing protections. Enforcing standard protections across partners will help maintain consistent privacy protections in the ecosystem. </t>
  </si>
  <si>
    <t xml:space="preserve">1,4,8,12 - Coordination acts to preserve original source (provenance) and privacy rights over the life cycle and across partners. Clear expectations and roles can help address deficiencies in environments where security and privacy are not typically priorities. 
2,5 - Coordination across partners will help manage privacy protections specific to donors and relatives.
9 - Legal requirements merit additional prioritization as these issues have a risk profile (reputation, compliance) and can also be difficult to define as they may cover non-technical issues. </t>
  </si>
  <si>
    <t>Organizations prioritize allocating resources to cybersecurity roles and responsibilities to implement and maintain cybersecurity capabilities that manage authorized access, protect IP, and ensure compliance with legal requirements.</t>
  </si>
  <si>
    <t>1,3,6,8,10 - Organizations determine how many resources are needed to implement, monitor, and maintain cybersecurity capabilities to meet strategic goals and comply with policies. 
2,4,5 - Organizations manage cybersecurity and privacy resources together to ensure that adequate resources are allocated to address both cybersecurity and privacy risk management priorities and needs.</t>
  </si>
  <si>
    <t>Human resource planning for cybersecurity takes into consideration important vectors, including insider threats and other personnel-related risks and will be integrated with access control policies such as deprovisioning.</t>
  </si>
  <si>
    <t>3,6,10 - These MOs require higher prioritization of personnel screening and management due to insider threat risks, including unauthorized access or IP loss.
8,9,11,12 - Organizations operating shared data environments or managing data stores implement HR policies to address personnel cybersecurity risks.</t>
  </si>
  <si>
    <t>Human resources practices will incorporate privacy requirements to ensure that personnel understand their responsibilities before entering a position and when leaving an organization. Combined with effective awareness and training, this practice can protect against personnel accessing or revealing sensitive information specific to the organization such as IP or use of new technologies.</t>
  </si>
  <si>
    <t>1,6,12 - Procedures help enforce consistent security practices to manage provenance, ensure data quality, and restrict access. Access controls need to be updated for staff turnover.
4 - Procedures support access management, aligned with consent requirements.
7,9 - HR practices help create a culture of trust in organizations and establish their reputation. Before participating in genomic data activities, potential donors want to know they can trust organizations with their genomic data and the workforce within those organizations charged with safeguarding the data.</t>
  </si>
  <si>
    <t>Policies establish organizational expectations, processes, responsibilities, and priorities that embed and enforce legal, regulatory, security, and privacy requirements.</t>
  </si>
  <si>
    <t xml:space="preserve">1 - Policies incorporate data quality and provenance requirements.
2,4,5 - Policies address privacy and consent requirements including protecting relatives' privacy.
3,6,10 - Policies define required risk management activities, access controls, and IP protections.
11 - Policies help enable and preserve sample diversity. 
12 - Policies enforce cybersecurity requirements for technology solutions. </t>
  </si>
  <si>
    <t xml:space="preserve">Due to the dynamic nature of genomic data processing and ecosystems, policies will be updated frequently to address new threats, uses, technologies, and requirements. </t>
  </si>
  <si>
    <t>1,3,6,8,10 - Policy updates help to address newly identified cybersecurity risks to data quality, provenance, access control, research environments, and IP.
2,4,5 - Policy updates help address changes to privacy or consent requirements, threats, and uses as well as advancements in privacy protections.
12 - Policy updates help manage cybersecurity risks introduced by the use of new technologies.</t>
  </si>
  <si>
    <t>The genomic research landscape is quickly evolving, expanding data sharing, leveraging new technologies, and operating in new environments. Organizations will regularly re-assess their privacy risks to both donors and relatives including legal, technical, and social risks.</t>
  </si>
  <si>
    <t xml:space="preserve">2,3,4,5 - Conduct privacy risk assessments to assess the impact that changes in technology and regulations may have. Privacy, consent, and relatedness issues may impact dignity loss, discrimination, loss of trust, or loss of autonomy because of unanticipated revelation of health conditions of donors or their kin/progeny.
6 - Automated continuous monitoring of data access is expected to maintain situational awareness and compliance with data breach detection and reporting requirements.
11 - Privacy risks to data sets and sample diversity could impact decisions to share those data sets with certain partners. </t>
  </si>
  <si>
    <t xml:space="preserve">Lessons learned can address current shortcomings, reinforce improvements, and inform future changes to improve the privacy and security posture of an organization. This includes updates to training and awareness materials. Failure to incorporate lessons learned may indicate negligence and destroy trust. </t>
  </si>
  <si>
    <t xml:space="preserve">12 - An example of incorporating lessons learned from new technologies is the implementation of safeguards against potential problematic data actions from new de-anonymization techniques that could be used to access or aggregate data of a discriminated population. </t>
  </si>
  <si>
    <t>Adjustments ensure that priorities and investments are effective in managing the changes in the risks to the genomic data and processing environment.</t>
  </si>
  <si>
    <t>7,9,10 - Ensure that the strategy reflects priorities to manage trust, reputation, legal compliance, and IP protections.</t>
  </si>
  <si>
    <t>The dynamic nature of the genomic data processing ecosystem requires organizations to review changes to requirements and risks that will be incorporated into their cybersecurity risk management strategy.</t>
  </si>
  <si>
    <t>1 - Audit findings confirm compliance requirements for data sharing arrangements among third parties so that protections are met throughout the life cycle.
3 - The cybersecurity risk management strategy dictates the requirements for cybersecurity and risk assessment and will be adjusted as risk assessment findings identify risks.</t>
  </si>
  <si>
    <t>Measure, review, and adjust cyber risk management processes to address cybersecurity risks to genomic data as they are identified.</t>
  </si>
  <si>
    <t>3 - The risk assessment process is adjusted to identify and address deficiencies in the overall cybersecurity risk management program.
10 - Outcomes from performance evaluations ensure appropriate adjustments are made to protect IP.</t>
  </si>
  <si>
    <t>A supply chain risk management program helps an organization integrate data protections, risk assessments, access controls, legal requirements, IP protections, and new technology assessments across all partners involved in the genomic data life cycle.</t>
  </si>
  <si>
    <t>2,4,5 - All organizations in the genomic data supply chain preserve privacy and ensure that consent travels with privacy data. Privacy risks may arise even when processing data that has been aggregated or de-identified (including anonymized data).
7 - Manage reputation and trust across all organizations in the data supply chain who process genomic data.
11 - Preserve sample diversity throughout the supply chain.</t>
  </si>
  <si>
    <t xml:space="preserve">Those interacting with genomic data, including third parties, will understand their responsibilities in securing the data. Defining roles and responsibilities with external partners and suppliers helps align their practices with the organization's cybersecurity risk management requirements including training, risk assessment, and privacy. </t>
  </si>
  <si>
    <t>1,3,6 - Enforce consistency in managing data quality, provenance, risk assessment, and access controls.
2,4,5 - Consistently communicate privacy responsibilities across the workforce, third party stakeholders, partners, and suppliers.
8,10,12 - Coordinate consistent expectations across researchers, partners, and new technology providers for genomic data and IP protections.
9 - Laws and regulations stipulate specific cybersecurity and privacy roles and responsibilities.</t>
  </si>
  <si>
    <t>Genomic data life cycles include sharing between many partners, introducing supply chain risk. Organizations develop cyber supply chain risk assessment processes tailored to meet privacy, data quality, provenance, data access, and diversity requirements. Independent risk assessments verify an organization's trustworthiness in handling sensitive data.</t>
  </si>
  <si>
    <t>1 - Genomic data relies on the supply chain to maintain data quality and provenance, regularly assessing and addressing deficiencies.
2,4,5 - Privacy protections for donors and relatives are considered and assessed across the supply chain, verifying that consent travels with the data.
3 - Risk assessments address and incorporate supply chain risks to ensure protection of genomic data.
12 - Results from risk assessments of new technologies are integrated into the overall supply chain risk management process.</t>
  </si>
  <si>
    <t xml:space="preserve">Because of the complexity and value of the genomic data life cycle, organizations prioritize suppliers who implement cybersecurity and privacy protections for genomic data. </t>
  </si>
  <si>
    <t>1,6,10 - Organizations prioritize suppliers who maintain data quality, provenance, access controls, and IP protections. 
2,4,5 - Organizations prioritize suppliers who effectively implement privacy requirements, including managing consent.
3,7 - Risk assessments verify the trustworthiness of suppliers.</t>
  </si>
  <si>
    <t xml:space="preserve">Organizations use contracts to define and enforce genomic data processing requirements including data quality, provenance, data access, privacy, consent, IP protections, sharing agreements, sample diversity, and new technology requirements. </t>
  </si>
  <si>
    <t>2,4,5 - Contracts help manage and communicate privacy and consent requirements that need to travel with the data.
9 - Contracts provide the legal avenue for enforcing agreements.
12 - When contracts are used with technology suppliers, appropriate cybersecurity language will be included to enforce consistency in risk management.</t>
  </si>
  <si>
    <t xml:space="preserve">Contracts manage expectations across parties including data quality, provenance, privacy/consent, access controls, IP protection, and data diversity, as well as legal/regulatory compliance. </t>
  </si>
  <si>
    <t xml:space="preserve">4 - Contracts are a primary mechanism for establishing expectations for managing consent and ensuring that consent travels with the data.
7 - Contracts ensure that external risk management activities that foster trust are supported by stakeholders.
12 - Secure technologies track and enforce data processing requirements to implement contractual agreements. </t>
  </si>
  <si>
    <t>The ability to assess the trustworthiness of suppliers to handle genomic data in advance of using their services reduces overall risks including cybersecurity risks.</t>
  </si>
  <si>
    <t>1,3,6,8 - Assess risks to data quality, provenance, and access control before using any genomic data organization as part of the supply chain.
2,4,5 - Determine whether suppliers implement effective privacy practices, including managing consent.
12 - Technology providers will want to assess any supplier dependencies and ensure that they are able to demonstrate their trustworthiness as a supplier.</t>
  </si>
  <si>
    <t>Ongoing supplier risk assessments monitor compliance with genomic data protection requirements including data quality, privacy, consent, data access, legal compliance, IP protections, sample diversity, and risks from new technologies.</t>
  </si>
  <si>
    <t>2,4,5 - Monitoring can confirm that consent and other privacy requirements are managed appropriately. Monitoring may be the best way to determine any impact to relatives' privacy.
3,6,9,12 - Supplier risk assessment and ongoing monitoring address changes in threats, technologies, processes, legal or contractual requirements, and other risk factors.</t>
  </si>
  <si>
    <t xml:space="preserve">These assessments verify that partners meet obligations for maintaining data quality, provenance, donor consent and privacy, access control, IP protection, and legal and regulatory compliance. </t>
  </si>
  <si>
    <t xml:space="preserve">7 - Assessments can be used as a mechanism for verifying and demonstrating trust between stakeholders.
12 - Assess technologies for effectiveness in managing privacy requirements. </t>
  </si>
  <si>
    <t>Involve suppliers in incident planning, response, and recovery to identify points of coordination across the genomic data processing life cycle and manage changes as they occur. Document expectations for supplier and third-party incident response capabilities in contracts and other types of agreements consistent with GV.OC-03 and GV.SC-05.</t>
  </si>
  <si>
    <t>1,6,10 - Coordinate across partners to maintain provenance, data quality, data access, and IP protections during response and recovery operations.
2,4,5 - Plans define and communicate partners’ privacy-related response and recovery responsibilities and associated privacy requirements.
9 - Involve all appropriate parties in response and recovery to support legal requirements for processing genomic data.
12 - Organizations using new technologies determine when suppliers need to be involved in response and recovery activities.</t>
  </si>
  <si>
    <t>Organizations include provisions in agreements and contracts to ensure that partners adhere to data protection, data sharing, consent, and disposal requirements at the conclusion of the agreement. Failure to protect data after the agreement ends may result in unauthorized access along with legal or regulatory consequences.</t>
  </si>
  <si>
    <t>2,4,5 - If data is not appropriately protected after the agreement ends, it may impact relatives' privacy as well as donors and fail to follow consent requirements.
7,8 - Partners who fail to protect data after the agreement ends will not be trusted in the future. 
12 - Supporting technologies incorporate ways to verify that there is no residual data access after use and agreements end.</t>
  </si>
  <si>
    <t xml:space="preserve">Managing hardware inventories, including any unauthorized hardware across the genomics supply chain (sequencers or IoT devices), increases organizational situational awareness. </t>
  </si>
  <si>
    <t>1,8 - Monitor genomic data processing hardware to prevent issues with provenance or data quality.
6,12 - Hardware inventories help identify new technologies and unauthorized hardware that may be used for unauthorized access to sensitive data. 
9 - Legal requirements may include maintaining an asset inventory as part of standards of practice or regulatory requirements.
10 - Protect IP information from all potential threat vectors, including hardware.</t>
  </si>
  <si>
    <t>Inventories identify threats, vulnerabilities, privacy problems, and data origins (provenance), and they inform quality management across the data life cycle, as well as access requirements, legal and regulatory risk, and the need for additional technologies to support data protections.</t>
  </si>
  <si>
    <t xml:space="preserve">4 - Inventory the data to understand data types, consent requirements, and applicable regulations; inventory the systems to understand data processing across systems and how consent is shared.
8 - Data process inventories inform research data management by identifying and tracking data collection and sharing processes. </t>
  </si>
  <si>
    <t>Ownership helps identify data origins (provenance), data access management requirements, and legal and regulatory risks. Owners understand data privacy requirements including consent, data retention, access controls, and data diversity requirements, and their role in maintaining trust among partners.</t>
  </si>
  <si>
    <t>2 - Situational awareness of ownership helps ensure data are accessed and shared appropriately; restricting who has access may help restrict the ability to identify relatives.
3 - Roles help identify potential risks from external parties.
10 - Ownership establishes and traces provenance, who can access the IP, how to protect the IP and related business interests, and who is responsible for protecting the IP.</t>
  </si>
  <si>
    <t>Understanding where data is processed helps identify risks to data quality, provenance, data privacy, consent, IP, and related legal and regulatory compliance resulting from cloud processing, third-party risk, and geographic risks. Manage data sharing, data diversity requirements, and access authorization across ecosystem boundaries.</t>
  </si>
  <si>
    <t>4 - The data processing environment may influence donors' decisions regarding consent. For example, they may accept data processing in their home country but not in locations with differing privacy standards; or they may be comfortable with data being processed in-house but uncomfortable with data being processed in a cloud environment. 
9 - International data sovereignty and privacy rights may impose unique challenges that require stricter compliance with laws and regulations; location determines applicable laws, regulations, policies, and standards.</t>
  </si>
  <si>
    <t>Software and services used in genomic research settings represent a broad attack surface. Maintaining updated inventories helps identify unauthorized software and manage risks to data quality, provenance, IP protections, and platforms. Many organizations require a software bill of materials (SBOM).</t>
  </si>
  <si>
    <t>1,3,6 - Software and services represent a primary attack vector for unauthorized access and data breaches.
2,5 - Inventories are used to identify potential harms from software used to process relatives’ and donors’ data.
10 - Inventories of software interacting with IP or of the IP itself provide an awareness of potential attack vectors.
12 - Software and systems delivered as part of new technologies represent a significant risk.</t>
  </si>
  <si>
    <t>As the processing environment of genomic data becomes more complex, mapping network communications and interconnections provides the basis to determine appropriate access authorizations, manage data provenance, identify potential risks, and provide accurate information for security control implementation.</t>
  </si>
  <si>
    <t>Data process mapping tracks where data comes from, where it goes, and how it is processed in the life cycle, providing an overarching understanding of risks to data quality, provenance, privacy, and IP. Mapping helps manage data sharing across collaborators including data access management and monitoring, and data diversity management.</t>
  </si>
  <si>
    <t>2,4,5 - Privacy risk directly correlates to data processing and cannot be evaluated without understanding the data actions and data flows. Informed consent means understanding data processing activities and locations, privacy and security protections, and what consent will mean for the donor.
9 - Data processing inventories support compliance with laws and regulations; understanding what schemas apply (e.g., GDPR, HIPAA); and understanding citizenship for data subjects (e.g., GDPR, state laws). 
12 - Technologies may help bring people to the data rather than sharing the data across multiple internal and external environments. Manage the inventory across the range of technologies and environments: cloud, private networks, locations, etc.</t>
  </si>
  <si>
    <t>Organizations identify and maintain inventories of services provided by suppliers that participate in the genomic data life cycle to include them in asset management processes. Most genomic organizations rely on external data systems to perform data processing and analysis, storage of large datasets, or archival/retrieval of the data in repositories for shared research.</t>
  </si>
  <si>
    <t>1,3,6,12 - Genomic data processing is becoming increasingly more complex and interconnected (e.g., genomic data banks and research initiatives). Service inventories help identify potential risk sources introduced by suppliers.
4 - Inventorying services helps manage consent, which travels with human genomic data.
8 - Service inventories help research institutions understand how data may be impacted by other services in data analysis pipelines.
10 - IP in the form of software or data may be a high-value target and is at risk from unauthorized or shadow services associated with third-party suppliers.</t>
  </si>
  <si>
    <t>Organizations prioritize assets to manage risks to genomic data. Factors include risks to privacy, consent, unauthorized access, research outcomes, IP, and availability (e.g., services).</t>
  </si>
  <si>
    <t>1,6 - Data prioritization and classification are inherently part of managing data provenance, integrity, and access control activities.
2,5 - Organizations prioritize privacy attributes when determining the value of genomic data (in addition to business- and mission-related values).
9 - Legal requirements vary across geographies and require comprehensive classification efforts.
10 - For genomic research, the IP may be the data itself (or derivatives of its use).</t>
  </si>
  <si>
    <t>Maintaining inventories of data and associated metadata is the basis of tracking the provenance of sensitive data (e.g., relatives, donors) throughout the data life cycle and provides organizations with traceable links to ownership, use, and protections.</t>
  </si>
  <si>
    <t>1 - Data provenance management requires maintaining data and metadata inventories.
2,5 - Metadata helps identify security and privacy concerns for relatives and donor data where risks or harms can occur from secondary associations.
4 - Consent in the form of either data or metadata will be inventoried and associated with its respective genomic information at all stages of processing.
6 - Access control is dependent on knowing the type, classification, and location of data throughout its life cycle in the ecosystem.
8,9,10 - Understanding the types of data processed drives cybersecurity and legal protections in research environments, for privacy data, and for IP.</t>
  </si>
  <si>
    <t>Data element inventories help define potential risks to data quality, provenance, data access, legal compliance, and data sharing. Metadata may be a source of privacy-related information. In the case of a clinical study, data elements are likely to be pre-determined prior to starting a study and then reused thereafter.</t>
  </si>
  <si>
    <t>2,4,5 - Privacy risk directly correlates to data processing and cannot be evaluated without understanding the data elements, which may contain information pertaining to relatives, donors, and consent. Consent practices can be managed at the data element level when necessary.
8 - Data management is part of managing research. Research activities may have increased or specialized data handling requirements.
11 - Data elements may determine the degree of diversity (i.e., do you have enough data to make a determination?) and provide statistical confidence. Genomic sample diversity enables researchers to identify genetic variants with greater statistical confidence, and allows for a more comprehensive and inclusive understanding of diverse populations.</t>
  </si>
  <si>
    <t>Genomic data processing ecosystems include a range of systems, hardware, software, services, and data that will be managed over the entire life cycle to identify redundancies, vulnerabilities, noncompliance, and unauthorized access. life cycle management includes review of disposition processes and maintenance (including remote) to secure genomic data, environments, and the privacy of individuals while incorporating  insider threat program requirements.</t>
  </si>
  <si>
    <t>1 - Data quality and provenance depend on managing systems and data across the entire life cycle.
2,4, 5 - Cybersecurity privacy considerations span the entire data life cycle, including acquiring, aggregating, and disposing of data according to consent and other privacy requirements.
3,9 - Implementing life cycle processes and activities helps manage and address the risks associated with processing genomic data while also reflecting laws or guidance that stipulate patching outdated software or migration away from unsupported hardware and software.
6 - Managing systems includes identifying redundant or noncompliant systems that may expose systems or data to unauthorized access.
8 - Research environments often include outdated systems or assets that may require compensating controls to protect the data.
10 - IP protections will be confirmed throughout the life cycle to prevent unauthorized tampering or disclosure during system development, upgrade, migration, or disposal.</t>
  </si>
  <si>
    <t xml:space="preserve">Maintenance and repair of assets support processing and protecting genomic data as part of managing access and having audits of any maintenance and repair. </t>
  </si>
  <si>
    <t>1,4,5,6,10 - Logging maintenance and repairs impacts an organization’s ability to manage data, protect IP, and maintain quality, using audits of such activities to establish and trace data ownership and provenance. Logging also supports tracking who accessed privacy data to manage consent.</t>
  </si>
  <si>
    <t>Implementing approved remote maintenance access supports appropriate use of data to prevent unauthorized access, manage authorized access, and prevent unauthorized modifications to sensitive information as part of protecting genomic data.</t>
  </si>
  <si>
    <t>1,4,9 - Access (whether authorized or unauthorized) as part of remote maintenance to devices and machines needs to be controlled to prevent people from accessing, modifying, or deleting sensitive information and supports appropriate use of data consistent with consent or legal/regulatory compliance.</t>
  </si>
  <si>
    <t xml:space="preserve">This Subcategory implements a specific use case for CT.DM-P4. Data will be deleted when requested by donors in accordance with retention policies and secure removal practices as well as applicable laws and regulations. </t>
  </si>
  <si>
    <t>2 - Data destruction limits the long-term ability to infer associations with relatives. 
4,5,7 - Implement consent and foster donor trust by deleting data in accordance with individual preferences and the relevant retention schedule.
6 - Deletion in accordance with retention policies supports restricting unauthorized access. 
11 - Failure to delete data impacts trust in under-represented populations and makes it less likely that a diverse group of donors will participate.</t>
  </si>
  <si>
    <t xml:space="preserve">Alignment of data and system life cycles helps integrate data management, data sharing, and data processing requirements while addressing risks as data is shared, aggregated, and changed. </t>
  </si>
  <si>
    <t>1, 3 - Data and system life cycles integrate risk management processes and protect data quality and provenance.
4,12 - Consent will be managed throughout data and system life cycles, with special care to address data aggregation and possible re-assessment when technologies enable new processing capabilities and privacy engineering practices.
9 - Governance and regulatory compliance may focus on an organization’s ability to manage data and system life cycles.</t>
  </si>
  <si>
    <t>Part of careful management and control of genomic data and keeping that data secure is knowing what systems data is on and making sure data is appropriately destroyed once it is no longer needed. Managing genomic data according to risk strategies protects provenance and data quality and maintains data protections as assets move, representing an accountability measure that supports trust of organizations by individuals.</t>
  </si>
  <si>
    <t>1,10,12 - This helps establish and trace data and IP ownership and provenance to manage data throughout its life cycle.
8 - Security to protect against data leaks is needed at all steps in research, from device to data storage. Too often, sunset datasets are left unprotected and sunset equipment is disposed of without removing stored data. As more researchers gain access to genomic data, enhanced or additional protections may be required.
9 - Organizations will comply with legal and regulatory requirements for destruction and proper disposal.
12 - Organizations implementing new technologies manage both the disposal of old devices and the acquisition of any new devices to protect the data.</t>
  </si>
  <si>
    <t xml:space="preserve">Organizations prioritize vulnerability assessments to proactively identify and evaluate vulnerabilities that may introduce cybersecurity risks and help mitigate known threats by identifying potential attack vectors that may impact genomic data. </t>
  </si>
  <si>
    <t>1,6 - Data provenance, integrity, and access protections begin with identifying and addressing system vulnerabilities that might compromise genomic data throughout its life cycle.
2,5 - Vulnerability assessment reduces potential harms to donors and relatives by protecting their data from threats such as unauthorized access or data breaches.
3,8,10,12 - Vulnerability management provides a baseline for managing risks to genomic data that will be applied in research environments, when protecting IP, and for assessing risks from new technologies.</t>
  </si>
  <si>
    <t xml:space="preserve">The vulnerability management plan documents how the organization identifies, prioritizes, and tracks the remediation of vulnerabilities and will be coordinated across partners through contracts and agreements. </t>
  </si>
  <si>
    <t>3 - These plans provide the vulnerability inputs to risk modeling and management. 
4,5 - Vulnerabilities may directly impact privacy and consent and will be tracked comprehensively to manage associated risks.
12 - The plan will include provisions for how to manage vulnerabilities introduced in new technologies and ensure that contracts with technology providers incorporate sufficient support to ensure remediation of vulnerabilities throughout the technology life cycle.</t>
  </si>
  <si>
    <t xml:space="preserve">Cyber threat intelligence (CTI) informs organizations of specific threat actors and attack vectors against genomic information. Organizations and research consortiums can monitor CTI to stay abreast of emerging threats in a rapidly evolving field. Genomic CTI may be identified from relevant forums such as the BIO-ISAC (Bioeconomy Information Sharing and Analysis Center). </t>
  </si>
  <si>
    <t>An overall program to identify and maintain an inventory of threat actors (either by CTI feeds or active threat hunting) allows organizations to more accurately assess risk and implement effective controls to  protect genomic data.</t>
  </si>
  <si>
    <t>1,3,10 - Maintaining awareness of likely threat actors targeting the organization informs effective practices for risk reduction and protection of high-value assets (such as genomic data and related IP).
7,9 - The consistent use of CTI demonstrates a level of due-diligence and adherence to legal requirements that benefits the organization’s reputation in the event of cyberattacks or data breaches.
8,12 - The use of emerging and rapidly evolving technology typically found in research requires vigilant identification of new threats and tactics, techniques, and protocols (TTPs).</t>
  </si>
  <si>
    <t>Problematic data actions (PDAs) may affect source rights and privacy rights over time and can include misuse, improper sharing, and other things impacting data quality, prevenance, privacy/consent, access controls, protection of IP, data diversity, and research data sharing/outcomes, as well as legal/regulatory compliance.</t>
  </si>
  <si>
    <t xml:space="preserve">2,4,5 - PDAs may include combining data sources that could create privacy harms impacting donors and/or relatives and violate informed consent.
10 - Evaluate impact to IP from PDAs, including those introduced by open-source software.
11 - Diversity is not just in collection. Changes in the data through processing may affect the ability to maintain data diversity. Specific populations or individuals can have differing views on data processing and what constitutes a PDA.
12 - Technologies may play a role in managing risk from PDAs related to data sharing. Use of technology may also introduce PDAs and associated risk. </t>
  </si>
  <si>
    <t>Organizations manage risk by understanding how exploited vulnerabilities can potentially impact operations and genomic data participants (donors and relatives).  Understanding this impact helps organizations make risk determinations (asset-threat pairing) and assess the costs and benefits of security capabilities.</t>
  </si>
  <si>
    <t>1,2,5 - The potential impacts of exploited vulnerabilities can impact the organization as well as donors and relatives, since genomic data is a unique identifier. By identifying and understanding the potential impact to the organization and individuals, organizations can assess the likelihood and impact of risk scenarios.
3 - Likelihood and impacts serve as inputs in modeling and managing risks.
8,12 - External stakeholders involved in broader research and data sharing initiatives will be considered when identifying potential impacts, including those introduced through new technologies.</t>
  </si>
  <si>
    <t>Risk assessments will determine the PDAs’ likelihood and potential impact to genomic data to prioritize risk responses and track changes in risk due to emerging capabilities, evolving threats, or unanticipated changes in how data can be used.</t>
  </si>
  <si>
    <t>2,4,5 - If PDAs impact consent or the privacy of donors or relatives, that risk will be assessed and managed, considering secondary risks (e.g., to relatives or downstream in managing consent).
8 - Understand the impact to the research including research environment, data, and outcomes.
9 - Monitor the PDAs’ impact on legal requirements. 
12 - Assess PDAs to identify concerns with data processing activities, use of technologies, and data sharing activities.</t>
  </si>
  <si>
    <t>Organizations assess and analyze threats, vulnerabilities, likelihoods, and impacts to obtain inputs that form the basis of calculating risk, developing models, and prioritizing responses proportionate to the risk and the value of the genomic assets under consideration.</t>
  </si>
  <si>
    <t>1,3,10 - Organizations prioritize resource allocations and risk responses for high-value assets (particularly genomic data and IP) based on risk models that are developed from these inputs.
2,4,5 - Inherent risk from potential privacy harms to relatives and donors is considered as part of the risk equation.
8,12 - Threats and impacts to the organization and stakeholders from data sharing agreements and new technologies are inputs for inherent risk determination.</t>
  </si>
  <si>
    <t xml:space="preserve">Appropriate risk responses will address risks to genomic data, applying criteria from the organization's vulnerability management plan to decide whether to mitigate, transfer, accept, or avoid risks identified, as well as applicable cybersecurity safeguards to implement. </t>
  </si>
  <si>
    <t>1 - Risk response planning helps coordinate the activities required (internal and external) to manage data quality and provenance when events occur.
2,4,5 - Cybersecurity-related risk responses for privacy harms to donors and relatives are understood, documented, and prioritized.
8 - Due to the broadness of the research community, researchers consider the entire ecosystem when developing effective risk responses.
9 -  Risk responses consider any legally-required response activities, including tracking progress of such activities and data breach notification.
10 - Risk responses will ensure that appropriate protections are in place for IP.</t>
  </si>
  <si>
    <t>Effective risk response can identify relevant threats related to data quality and provenance, unauthorized access, loss of IP, and legal requirements, preventing further issues and improving trust between partners.</t>
  </si>
  <si>
    <t>2,4,5 - Response includes appropriate notification when consent or privacy of donors or relatives is impacted. 
12 - Use of technologies will document potential issues that need to be evaluated during response and recovery operations. Notification of technology providers and consumers will be prioritized.</t>
  </si>
  <si>
    <t xml:space="preserve">Organizations use a security impact assessment process to evaluate the impact of changes to genomic data processing. Managing changes and exceptions using risk modeling and response provides an organization with a consistent and traceable process to update its risk posture, detect unauthorized changes, control authorized updates, and minimize unintended consequences from unauthorized changes. </t>
  </si>
  <si>
    <t>1 - Risks to data quality and provenance will evolve and will be tracked and periodically reviewed for security implications.
2,4,5 - Changes in risk determinants related to privacy harms require formal review, testing, and approvals to remain relevant and effective.
6 - Reviewing changes in configuration profiles and protections supports organizational change management needed for access control requirements.
9 - Organizations monitor changes to laws and regulations to determine cybersecurity impacts.
10 - Organizations monitor the impact of changes that may affect or introduce risks to IP.</t>
  </si>
  <si>
    <t>Establishing configuration change control processes ensures that genomic data processing remains intact as intended and that changes are evaluated for new risk. Configuration change control processes can also support preventing unauthorized data changes and ensure that when data processing life cycle changes are made, privacy safeguards of genomic data don’t “break.”</t>
  </si>
  <si>
    <t>1,3,6 - Change control reduces the risk of unauthorized changes that may impact data access, quality, or provenance and ensures that risks from new changes are evaluated.
2,4,5 - Change control will monitor for changes that may impact the effectiveness of privacy controls and the ability to manage consent. 
12 - Change control for new technologies will be used to ensure unauthorized changes don’t occur that introduce additional privacy or security risks.</t>
  </si>
  <si>
    <t>Vulnerability disclosure programs provide a way for organizations to respond to vulnerabilities discovered by external parties. Since genomic processing requires collaboration across organizations, a process for responding to identified vulnerabilities helps coordinate response across partners.</t>
  </si>
  <si>
    <t>1,10 - Organizations protecting data quality, provenance, and IP will want to quickly address identified system vulnerabilities.
3 - Effective risk management involves consistently managing vulnerability disclosures and implementing appropriate protections.
8,11,12 - Environments with broad attack surfaces, emerging technologies, or multiple stakeholders will benefit the most from coordinated response to vulnerabilities by external sources.</t>
  </si>
  <si>
    <t>Authenticity and integrity testing assures that the system has not been tampered with and that it implements the minimum acceptance criteria and functionality required for security and privacy objectives. With the complex interconnection of systems used in genomic processing, including open-source software, organizations can confirm the provenance of software assets using SBOMs.</t>
  </si>
  <si>
    <t>1 - Hardware and software require authenticity testing to identify tampered assets that may threaten data quality or provenance.
2,4,5 - Systems may be tampered with to attempt unauthorized access to privacy-related information.
8,12 - Research and new technologies may include a wide range of equipment, proprietary hardware, and IoT devices. Testing assures that minimum acceptance criteria are met.
10 - Testing of hardware and software prior to use can identify potential vulnerabilities (e.g., malicious code, backdoors) that can be exploited for attacks on IP.</t>
  </si>
  <si>
    <t xml:space="preserve">Integrity checking mechanisms may be helpful as a data security best practice for achieving data quality or provenance. </t>
  </si>
  <si>
    <t>1 - Integrity checking for hardware may be prioritized to manage data quality and chain of provenance.
12 - Emerging technologies may use integrity checking mechanisms and ensure that hardware devices are from approved sources, noting that laws may ban the use of hardware from certain nation states.</t>
  </si>
  <si>
    <t>A supplier risk assessment allows an organization to identify potential problems from external assets (e.g., foreign ownership, control, or influence) prior to their use in the genomic processing environment. Effective risk management will assess any impact from critical suppliers in an organization's supply chain, including impacts to the genomic data supply chain.</t>
  </si>
  <si>
    <t>1,2,4,5 - Supplier risk assessments help identify problematic assets or services including any risks to data quality, provenance, consent, and donors’ or relatives’ privacy.
7 - Obtaining unsecure, counterfeit, or unauthentic supplies puts the organization's trustworthiness and reputation at risk.
12 - New technologies may include hardware and software from third-party suppliers that will be assessed prior to acquisition, particularly when they are produced from a supplier in a location of concern.</t>
  </si>
  <si>
    <t>Continuous assessment and evaluation of cybersecurity provides updated information about the ever-changing threat landscape, helping to  protect genomic data and related assets over time. An effective cybersecurity program continually implements improvements, evaluating their effectiveness in safeguarding systems and sensitive data, such as genomic data.</t>
  </si>
  <si>
    <t>2,5 - Assessments identify how well protections perform in safeguarding donors’ and relatives’ data, and provide input for continued effectiveness against updated threats and TTPs.
3 - Risk analysis is a point-in-time evaluation, so continuous assessment and evaluation is needed to provide a dynamic understanding of risk.
10 - Highly valued IP assets require ongoing protections and benefit from the continuous improvements identified through ongoing risk and controls evaluation.
12 - New technologies will be continuously assessed to identify needs for improvement.</t>
  </si>
  <si>
    <t>Organizations use security tests and exercises to maintain up-to-date risk models and determine opportunities or gaps where the organization can improve its risk response. Involving partners, suppliers, and third parties helps identify weaknesses in protections across the genomic data life cycle.</t>
  </si>
  <si>
    <t>1 - Testing across the data life cycle discovers opportunities to improve protections to data quality and provenance, especially in data-sharing arrangements with third parties having different security postures.
7 - Testing exercises among partners and suppliers validate protections and promote trust between partners.
10 - Security test results can identify opportunities to improve the security posture of IP protections including resilience and business continuity (for example, in the case of ransomware).</t>
  </si>
  <si>
    <t>Testing plans may not be as highly prioritized as maintaining the plans but will be an essential best practice to ensure that plans remain effective and that any changes to the operational environment have been appropriately addressed in the latest version. Testing provides confidence that an organization’s planned approach is understood and known by the workforce to achieve the desired outcomes, including minimizing inappropriate disclosure of data and any further impacts.</t>
  </si>
  <si>
    <t xml:space="preserve">2,5 - Testing plans ensures that response and recovery activities are effective to limit the privacy impact of an incident and recover to an acceptable state.
8,12 - When new technologies are introduced, there may be special needs for response and recovery to ensure that teams understand any new requirements. Additionally, testing helps ensure that response and recovery across partners are effective. </t>
  </si>
  <si>
    <t>Organizations incorporate lessons learned from operational reviews so that cybersecurity safeguards and protections for genomic data and related assets are maintained in a manner that is timely (for emerging threats) and effective (relevant for newly discovered vulnerabilities).</t>
  </si>
  <si>
    <t>8 - Organizations conduct lessons-learned among research partners to identify gaps and attain minimum baseline protections that support reproducibility in research.
10 - Organizations improve IP protections, monitoring operations to identify security gaps and proactively fortify against future threats.</t>
  </si>
  <si>
    <t>As technology evolves and when new regulations are published, protection processes may need to be enhanced. Also, organizations will evaluate implementing newly available security or privacy features, consistent with risk posture and risk strategy.</t>
  </si>
  <si>
    <t xml:space="preserve">1 - Protection processes can include assurances that data are appropriate for processing purposes and that chain of provenance remains intact.
2,4,5,8,12 - Specific PETs may require new processes to achieve the benefits, including data minimization, encryption, or de-identification. </t>
  </si>
  <si>
    <t>The genomic community will share the results of implementing protection strategies across research environments and other partners to manage the trust in data quality and provenance throughout the genomic data processing life cycle.</t>
  </si>
  <si>
    <t>2,4,5,9 - Sharing across the ecosystem ensures that any issues impacting donors’ or relatives’ privacy are appropriately communicated in accordance with laws and policy. 
6,8,12 - Researchers and technology providers will want to share any issues with data protections to ensure rapid remediation across the entire ecosystem and minimize the impact of unauthorized data access. 
7 - Communication builds and maintains trust across partners.</t>
  </si>
  <si>
    <t xml:space="preserve">Organizations use contingency plans (e.g., incident response, business continuity, disaster recovery) for responding to, recovering from, and learning from adverse events that can affect the operations of genomic processing and impact data quality, provenance, access, privacy, or consent, or negatively affect business continuity. </t>
  </si>
  <si>
    <t>2,4,5 - Contingency plans include relevant information on processes for communicating with donors and relatives to inform them of privacy harms and adverse events (such as data breaches).
3 - Risk modeling identifies areas that require incident response activities to include in the response plans.
7 - Maintaining contingency plans demonstrates due diligence and trustworthiness in managing cybersecurity risks.
10 - Plans will ensure that IP is protected when cybersecurity events occur, supporting continuity of the organization’s mission and viability.</t>
  </si>
  <si>
    <t xml:space="preserve">Managing risk within the genomic community includes being able to respond appropriately if a privacy event or breach occurs. When a privacy event or breach occurs with a system that has individuals' information, plans for responding and recovering systems and information will help minimize inappropriate disclosure of data, control any further impacts, and maintain trust and reputation. </t>
  </si>
  <si>
    <t xml:space="preserve">2,4,5,9 - Response plans will include appropriate actions to identify, manage, and recover from privacy breaches, including notifying donors, returning to an acceptable state in accordance with consent agreements, and complying with legal and contractual requirements.
3 - Risk management strategies will include appropriate response planning and processes including managing any adverse outcomes to individuals affected.
7 - Response and recovery activities will directly impact an organization’s reputation and the trust of partners who rely on the organization. 
10 - Response and recovery plans identify any IP and associated activities to protect it and recover so that IP data is available to be used for business purposes. </t>
  </si>
  <si>
    <t>Managing identities and credentials enables other authentication and authorization capabilities for protecting genomic data.</t>
  </si>
  <si>
    <t>1,6,10 - Robust identity and credential management enables an organization to manage access to genomic data throughout the life cycle and enforce accountability for data quality, provenance, and IP protections.
2,4,5 - Privacy protections require the ability to manage who accesses data and what they do with the data. This may be especially important for high-value data that can be used to link individuals.
8,12 - Shared environments and new technologies integrate identity and credential management to authenticate and authorize users, services, and assets.</t>
  </si>
  <si>
    <t>Credentials help manage who or what has access, what they are allowed to do, revoking access when people leave, and binding access to the credentials to ensure accountability and support incident response. This Subcategory will be prioritized in dynamic environments (e.g., researchers) with complex data sharing interconnections to ensure that personnel are properly credentialed and the system boundaries and interconnections are properly monitored.</t>
  </si>
  <si>
    <t>1,4,6 - Identity (of person, service, app, etc.) is used to monitor and manage data access to support data access, quality, provenance, and consent requirements. Consent travels with the data, with access managed at the identity level. 
3,5 - Controlling access supports managing privacy risk by reducing exposure of data, reducing the potential privacy harms due to genetic association/combining data sources that may result in data being identified/re-identified.
7,8,12 - Compromised identity will destroy trust, including trust between partners, even when using privacy-preserving technologies. Legacy and new technologies will both support consistent identity management.</t>
  </si>
  <si>
    <t>Identity proofing provides a more granular level of access management that may not be applicable in all environments. As organizations implement a zero trust architecture, they will want to assert authentication for high-risk data interactions.</t>
  </si>
  <si>
    <t>1,3 - For high-value data, identity proofing enables organizations to implement more granular access controls in support of data quality and provenance.
6 - This capability will help organizations implement granular access control as part of a zero trust architecture.
2,4,5,10 - These capabilities enhance sensitive data protections, aligned with efforts to implement other requirements related to a zero trust architecture.</t>
  </si>
  <si>
    <t xml:space="preserve">Proofing and binding individuals and devices to credentials enable organizations to manage and understand who/what has access, verifying the actions individuals or devices are allowed to do, and implementing active controls for managing access and preventing unauthorized access. If a breach/event occurs, this can provide information on where unauthorized access might have come from. </t>
  </si>
  <si>
    <t>1,6,8,9,10,12 - This level of granularity can be used to help manage data quality and provenance, research environment integrity, trust, reputation, legal and regulatory requirements, IP protection, and new technologies.
2,4,5 - Authentication commensurate with the risk of the transaction helps to implement additional privacy controls that protect consent based on the privacy risk.</t>
  </si>
  <si>
    <t>Users, services, and devices accessing systems processing genomic data will authenticate using multifactor authentication with periodic re-authentication. Implementation will be aligned to other requirements related to a zero trust architecture, including managing remote access, cloud, and highly collaborative environments.</t>
  </si>
  <si>
    <t xml:space="preserve">1,2,4,5,10 - Authentication capabilities will be prioritized to enhance data quality, provenance, and access protections for privacy data and IP.
3,8,12 - Whenever data is shared or new technology is integrated, managing authentication, including for remote access capabilities, helps control data access and reduce the risk of data corruption or loss. </t>
  </si>
  <si>
    <t>Remote access is the primary method used in genomic data environments and will be a priority across most MOs. Organizations will manage who has access (individuals or devices) and what they are allowed to do, revoking access when people leave. Ineffective remote access management may impact data quality, provenance, reputation and credibility, public perception, trust, compliance with legal and regulatory requirements, and the ability to protect IP.</t>
  </si>
  <si>
    <t>1,9 - Some organizations may decide to manage remote access in a way that will prohibit local downloading of data (e.g., biobanks, commercial terms) to comply with legal /regulatory requirements around downloading.
2,4,5 - Remote access across partners will implement consistent, appropriate privacy protections according to consent requirements.
6,8 - All forms of remote access, including vendor updates and maintenance and access to research environments, will be managed.
12 - Technologies bring people to data via remote access. Authorized individuals need access to effective, controlled data sharing capabilities. Adopting zero trust principles remains relevant in this case, especially with the increased practice of using remote access [e.g., 21st Century Cures Act allows remote access to personally identifiable information (PII) in research [20].]</t>
  </si>
  <si>
    <t>Managing identity assertions for single sign-on and shared environments helps prevent unauthorized access.</t>
  </si>
  <si>
    <t xml:space="preserve">1,3 - Verifying identity assertions can improve risk management and data protections by preventing unauthorized access.
2, 5, 6, 8, 10, 12 - Identity assertions support an organization’s ability to manage access and prevent unauthorized access (e.g., by third parties, research partners, remote users). </t>
  </si>
  <si>
    <t>Policies and procedures involved in managing access (e.g., least privilege, role-based access, separation of duties) protect against unauthorized or unwarranted access. Organizations limit access to only required parties and regularly review and update authorizations to ensure that only the people authorized to work with the data have access.</t>
  </si>
  <si>
    <t>1,3,6,10 - These capabilities prevent issues with data quality, provenance, access, and sharing. 
2,4,5 - Privacy protections rely on appropriate access management through least privilege, separation of duties, and role-based access control (or other more restrictive means) to manage who accesses data and what they do with the data. 
8 - Researchers and their partners proactively manage authorizations in environments where there is high turnover, fewer physical access controls, or a greater need to protect sensitive data.</t>
  </si>
  <si>
    <t>Least privilege and separation of duties support privacy objectives and requirements and will be enforced in all access control systems and across partners. Ineffective access permissions may impact data quality, provenance, reputation and credibility, public perception, trust, compliance with legal and regulatory requirements, and the ability to protect IP.</t>
  </si>
  <si>
    <t>2,4,5 - Access controls determine who can do what with the data (via authentication and authorization), enabling consent management and protecting against loss or unauthorized access to donor or relative information.
3,8,9,10,12 - Risk assessment will evaluate and prioritize access controls to ensure privacy, protect IP, and comply with laws and regulations, particularly focusing on data sharing partnerships.</t>
  </si>
  <si>
    <t>Organizations protect the physical devices used for genomic data processing through physical access controls. Risks to sensitive data from physical access are common for certain locations (e.g., open campuses, high traffic areas) and environments with labs, sequencers, and other equipment.</t>
  </si>
  <si>
    <t>3,6 - Physical access risks are included in risk models along with access protections applying to physical environments.
8 - Organizations operating physical data sharing environments may assign a higher priority to managing physical access.</t>
  </si>
  <si>
    <t>Managing physical access is a basic security practice that will be prioritized based on the organization’s perceived need to restrict physical assess to the data due to sensitivity. High-traffic organizations with varied personnel and high transition rates (e.g., researchers, universities, hospitals) may decide to prioritize this for various reasons including protecting genomic data. Physical access is revoked for individuals who change their roles or leave the organization.</t>
  </si>
  <si>
    <t>1,6,8 - Physical access may not be the typical access vector, but organizations will manage who has physical access to data and devices to manage data quality and provenance across partners. Physical access to wet labs will also be managed.
10 - Access to IP will be managed consistent with any legal restrictions. Data owners and custodians will understand what they can access and how it can be used.</t>
  </si>
  <si>
    <t xml:space="preserve">Protecting communications and control networks includes managing risks of data leaks and unauthorized use while using solutions that can help with wider data sharing. </t>
  </si>
  <si>
    <t>1,12 - May be relevant to data storage and analysis needs within an organization or when using emerging technologies for transferring data.
8 - Protecting research networks may require technical security solutions that can help with wider data sharing with the research community.</t>
  </si>
  <si>
    <t>Instructing users how to actively participate in and be aware of security and privacy protections through training maximizes the impact of other security and privacy activities and reduce associated risks. Third parties require the same types of training and awareness of genomic data protection requirements. Ongoing training helps personnel understand the changing landscape regarding genomic-related laws and regulations and emerging threats (insider, phishing).</t>
  </si>
  <si>
    <t>The workforce will need specialized training in handling genomic data due to its unique characteristics and challenges that are present in the data life cycle, particularly the risks associated with the reach of data beyond any ecosystem participant, turnover of staff, or data diversity requirements. Policies are only effective if the workforce is trained on the value of the data, the risks of the environment, and the expectations for protections.</t>
  </si>
  <si>
    <t xml:space="preserve">6 - Access controls among the various data roles (owners, stewards, users, custodians, processors) is generally recognized as a high priority, preventative technical control. 
8 - Researchers need to manage the privacy protection issues introduced by high turnover in the workforce that is common in universities and other similar settings.
12 - Users from various organizations will have specialized training on technologies used by a research consortium. </t>
  </si>
  <si>
    <t xml:space="preserve">Senior executive cybersecurity training equips them to make informed risk decisions, provide the resources for supporting capabilities, and set the culture for the organization. Privileged users (e.g., system administrators with elevated privileges who oversee data management permissions, conduct backups, and implement integrity checking mechanisms) are not typically interacting with genomic data in the way that system users do, but privileged users play an important role in ensuring that data protections are managed appropriately. </t>
  </si>
  <si>
    <t>2,4,5 - Specialized training equips personnel to recognize sensitive data and relevant privacy, legal, regulatory, and compliance constraints.
6 - Training helps implement the same data access requirements across all parties.
7,9 - Senior executives are the primary personnel responsible for managing risks to reputation and trust as well as legal compliance.
8,12 - In shared processing environments, personnel in specialized roles implement and ensure that appropriate protections are in place, including personnel screening. Privileged users with access to shared data environments have a higher responsibility to protect the data and the environment.
10 - Senior executives and other privileged users are responsible for protecting IP.
11 - Third parties who provide samples understand requirements for sample diversity.</t>
  </si>
  <si>
    <t>Senior executives establish the governance policies, values, and priorities that will be used to set downstream practices for the day-to-day activities among staff. They are most accountable for legal requirements and assigning sufficient budget/resources to address privacy requirements.</t>
  </si>
  <si>
    <t xml:space="preserve">2,4,5,7,8,11,12 - Leadership prioritizes awareness and training efforts and provides the resources to support implementation. Executives may also include Chief Privacy Officers. 
9 - Senior executives will need to make a risk-based judgment call in cases where they cannot meet compliance obligations. They also need to be aware of local and international legal and regulatory compliance requirements. </t>
  </si>
  <si>
    <t xml:space="preserve">Privacy personnel act as primary advisors and subject matter experts in most situations for organizations handling human genomic data. They need to understand the legal, regulatory, personnel, and operating environment to manage the privacy expectations for the workforce whenever genomic data is processed, particularly when it is shared across external organizations to manage data quality, provenance, and access based on “need to know.” </t>
  </si>
  <si>
    <t>5 - Privacy personnel will align their priorities among the other mission-critical and operational priorities, since they are not always in a position to know and understand all details of mission and operations. 
6 - Privacy professionals will integrate with security teams and advise on the implications of providing ‘who’ access to ‘what’, which will likely be based on predetermined rules. 
8 - Research enterprises generally lack resources and expertise on privacy matters, so input from privacy professionals on many aspects of privacy will be required (e.g., HIPAA). 
12 - The workforce will require training on the privacy implications of any new technology.</t>
  </si>
  <si>
    <t xml:space="preserve">Third-party data service providers and processors will be required to meet the same level of privacy protections as the original data owner, so they will need to understand what is required and will be subject to service level agreements to ensure protections are carried out. Any organization involved in data sharing will prioritize the consistent implementation of privacy requirements. </t>
  </si>
  <si>
    <t xml:space="preserve">4 - Consent will be consistently implemented across all organizations handling the data. 
6,8,9,12 - Training and awareness will specify data sharing requirements, how data access is managed, legal and regulatory requirements, and the risks from using newer technologies. 
11 - Aligning to data diversity requirements among organizations with differing priorities will require a high degree of coordination. </t>
  </si>
  <si>
    <t>Data-at-rest protections are implemented whenever sensitive data is involved, including encryption and monitoring data access. Additional measures may be required to protect genomic data.</t>
  </si>
  <si>
    <t xml:space="preserve">2,4,5,6,10 - Data protections including encryption prevent unauthorized access to sensitive data and can help prevent data leaks and data breaches.
7 - Lack of safeguards (or even the perception of the lack of such implemented safeguards) can impact trust and reputation.
8,12 - Data protections including encryption help manage sensitive data at rest for every partner. New technologies support future encryption and other protection technologies. </t>
  </si>
  <si>
    <t xml:space="preserve">Encrypting data-at-rest is one way of keeping data secure and is often a priority, though encrypting large files may result in additional costs. </t>
  </si>
  <si>
    <t>1,6,10 - Encrypting data at rest protects stored data from unauthorized access, supporting data integrity and provenance, and protecting against leaks and breaches. 
2,4,5 - Data-at-rest protections keep data secure but accessible by appropriate individuals in accordance with consent.
7,9 - Consistently applied practices such as encryption demonstrate that an organization can be trusted with data and support compliance with legal and regulatory requirements and international standards for controlling access.
12 - Organizations ensure that new technologies support encryption requirements.</t>
  </si>
  <si>
    <t>Effective safeguards and protections will help manage access, protect against loss or disclosure, and reduce privacy risks to sensitive data including IP. Data leaks may result in legal consequences, loss of reputation, and lack of trust in data quality or provenance.</t>
  </si>
  <si>
    <t>2,3,4,5,7 - Organizations identify where privacy risk to donors and relatives might arise from data leaks and implement protections commensurate with their risk strategy to comply with consent requirements. 
8 - Researchers ensure that all partners implement appropriate protections from device to data storage. Too often, sunset datasets are left unprotected and sunset equipment is disposed of without removing stored data. 
12 - Organizations ensure that new technologies provide adequate protections against data leaks.</t>
  </si>
  <si>
    <t>Integrity checking mechanisms for software, firmware, and information help enforce the use of consistent data security practices, standards, and risk management tools.</t>
  </si>
  <si>
    <t>1,6,12 - Integrity checking enforces consistent security practices that manage provenance, ensure data quality, and restrict access. These integrity checking mechanisms are necessary for PETs testing and verification and could be helpful for emerging technologies.</t>
  </si>
  <si>
    <t>Removable media will be managed to reduce likelihood of loss or theft of genomic data resulting in questions related to data provenance.</t>
  </si>
  <si>
    <t>1,4,7 - When removable media is used, policies will help protect the media and the data’s provenance, preventing data leaks and unauthorized use.
8 - Use of removable media introduces risks in protecting data when sharing among research partners. Enhanced or additional protections may be required as more researchers and partners gain access to genomic data. Organizations may need to limit use of removable media due to increased risk of loss and theft and because of other information beyond the genome.</t>
  </si>
  <si>
    <t>Data-in-transit protections are implemented whenever sensitive data is involved, including encryption and monitoring for data exfiltration or leaks. Additional measures may be required to protect genomic data.</t>
  </si>
  <si>
    <t xml:space="preserve">2,4,5,6,10 - Data protections including encryption prevent unauthorized access to sensitive data and can help prevent data leaks and data breaches.
7 - Lack of safeguards (or even the perception of the lack of such implemented safeguards) can impact trust and reputation.
8,12 - Data protections including encryption help manage sensitive data in transit in data sharing environments. New technologies support future encryption and other protection technologies. </t>
  </si>
  <si>
    <t>Encrypting large files may result in additional costs, particularly during transmission. Encrypting data in transit protects data from being intercepted, which can result in unauthorized access, data integrity and provenance issues, and data leaks and breaches.</t>
  </si>
  <si>
    <t>2,4,5 - Encrypting data-in-transit keeps data secure but also accessible by appropriate individuals in accordance with consent.
7,9 - Consistently applied practices such as encryption demonstrate that an organization can be trusted with data and support compliance with legal and regulatory requirements and international standards for controlling access.
8 - As more researchers gain access to genomic data, enhanced or additional protections may be required like data in transit protections.
12 - Organizations ensure that new technologies support encryption requirements.</t>
  </si>
  <si>
    <t>Data-in-use protections are implemented whenever sensitive data is involved, including encryption and privacy preserving technologies, which may require additional research to implement. Additional measures may be required to protect genomic data where a common approach is to write into temporary files, which will be protected and then deleted.</t>
  </si>
  <si>
    <t>2,4,5,6,10 - Measures to prevent unauthorized access to sensitive data-in-use can help prevent data leaks and data breaches. 
7 - Lack of safeguards (or even the perception of a lack of implemented safeguards) can impact trust and reputation.
8,12 - New technologies and cloud applications may facilitate data-in-use protections for researchers and their partners.</t>
  </si>
  <si>
    <t>Genomic data processing environments will consider multiple ways to backup the highly valuable genomic data due to size constraints. Access to backups will be restricted to prevent loss of sensitive data including IP and privacy data. Enterprise and system management plans consider both the roles and risks of backup management while preparing for ransomware or other outages.</t>
  </si>
  <si>
    <t>1,10 - Backups enable recovery from an incident involving data quality issues or loss of sensitive data, including IP. This practice helps ensure provenance and manage data quality by providing a trusted state to restore to. 
2,4,5 - Backups provide benefits but may also be an attack vector for sensitive privacy data. Backups will therefore include appropriate protections. 
8 - Ransomware has become a primary threat for researchers. Genomic data continues to be a valuable target. Backups are the primary tool supporting data recovery.</t>
  </si>
  <si>
    <t>Backups enable organizations to restore data to a trusted state after an issue occurs, if validity of data is questioned, or if data becomes corrupt. Backups support managing the risks associated with data loss (e.g., ransomware) and are considered a best practice.</t>
  </si>
  <si>
    <t>1,8,10 - Backups directly impact the ability to have trusted data quality and provenance when there are issues involving the production data. Due to the value of genomic data including IP, backups may serve to protect the investment in datasets despite the cost of storing such large datasets. Backups can reduce the time to resume operations after an incident.
12 - Whenever new technologies are introduced, the risk becomes higher for data issues, and backups may be considered higher priority.</t>
  </si>
  <si>
    <t xml:space="preserve">Configuration management practices  implementing secure baseline configurations to manage risks from vulnerabilities in IT, operational technology, or industrial control systems, including genomic sequencers. Baseline configurations facilitate building systems that are secure to start, maintain secure configurations (e.g., patching), and detect anomalous behavior in response to threats or incidents. They manage risk by significantly reducing the likelihood and impact of unauthorized access or making unauthorized changes to the data or environment. </t>
  </si>
  <si>
    <t>1,3,6,10 - Configuration management practices reduce the attack surface by minimizing vulnerabilities that may result in issues with data quality, provenance, data access, susceptibility to removable media attacks, and exposed IP. 
2,4,5 - Configuration management processes ensure that systems and environments maintain privacy-related cybersecurity capabilities as changes occur over time and that privacy protections (e.g., minimization, consent) remain in place throughout such changes. 
8,12 - Data sharing environments implement effective configuration management control to protect data, analyses, and results, managing risks for sensitive information (e.g., stolen data or misuse) by ensuring authorized access to research results. Technology solutions will include recommended secure configurations.</t>
  </si>
  <si>
    <t>Least functionality supports achieving privacy minimization. Least functionality can help when there are no existing technologies that manage access and prevent surprises in data processing. Overall, least functionality helps reduce likelihood of breaches, helps properly secure and safeguard genomic data, and can impact data quality, provenance, trust, reputation, protection of IP, and the integrity and availability of research environments.</t>
  </si>
  <si>
    <t xml:space="preserve">4,5 - Least functionality helps reduce risks to data exposure and associated privacy risks.
6,12 - Least functionality helps achieve minimally necessary access and for only that data someone should be granted access to, especially in sharing or coordination with multiple organizations. Least functionality will have the highest degree of protection and will be enforced on all new technologies. </t>
  </si>
  <si>
    <t>Standardized configuration baseline management reduces the attack surface exposed by misconfigurations to maintain data processing consistency with appropriate protective mechanisms and security principles including least functionality. Baselines support monitoring for changes (expected and unexpected) to identify anomalies and respond appropriately, contributing directly to data quality, provenance, and protecting against unauthorized access, supporting legal protections.</t>
  </si>
  <si>
    <t>1 - Baselines ensure an understanding of the expected environment when monitoring for changes or issues with data processing and quality.
3,4 - Configurations will be used to optimize protective technologies to reduce privacy risk and align with consent.
12 - New technologies will incorporate configuration management baselines to ensure least functionality and ensure the platform, device, or software doesn’t introduce additional privacy or security risks.</t>
  </si>
  <si>
    <t>Organizations are responsible for comprehensive management of software in their environment, to include addressing any vulnerabilities through scanning, remediation, disclosure, and countermeasures to protect sensitive privacy data or IP.
Proper maintenance, including patching, removing unauthorized software, and replacing end-of-life software, helps address vulnerabilities that could impact the security of genomic data or data processing environments.</t>
  </si>
  <si>
    <t>1,3,6,7 - Proper software maintenance throughout its life cycle mitigates vulnerabilities and helps maintain data quality and provenance. Effective software management includes processes for approving use of open-source software, monitoring remote access, implementing patches, and vulnerability management. 
2,4,5 - Some software vulnerabilities may introduce privacy risks that lead to problems for individuals (e.g., discrimination, loss of autonomy, loss of trust) and related risks for the organizations (e.g., compliance, reputation). 
9 - Laws or guidance may stipulate migration away from unsupported software. Federal organizations follow legal and regulatory requirements for vulnerability management programs, including time to mitigate high or critical vulnerabilities [18].</t>
  </si>
  <si>
    <t>Genomic processing organizations, including academic and research environments may contain unsupported or outdated hardware, whose use introduces vulnerabilities and risks to sensitive data. Prior to hardware disposal, any sensitive data will be erased (e.g., purged, cleared, wiped) to prevent unauthorized access or unauthorized attempts to recover sensitive data.</t>
  </si>
  <si>
    <t>1,8,10 - Improper use or disposal of unsupported or outdated hardware introduces risks that may threaten data quality, provenance, and access of sensitive data including IP.
2,4,5 - Managing data on assets, particularly through the disposition process, supports implementation of privacy requirements, which often include data retention and disposition constraints.
9 - Laws or guidance may stipulate migration away from unsupported hardware.
12 - The hardware used in technology solutions may become outdated and will be replaced following hardware disposal processes to prevent exposing sensitive data.</t>
  </si>
  <si>
    <t>Audit records help track and manage data quality, provenance, access, sharing, and changes while supporting risk management measures and compliance with consent, laws, and regulations. They help maintain the data provenance required for confidence in datasets for research and data sharing across large communities.</t>
  </si>
  <si>
    <t>2,4,5,7 - Audit records can help identify data exposure, unauthorized access, or the extent of a data breach to determine who needs to be notified and whether consent was managed appropriately. Logs help monitor data access to prevent hoarding of donor data and making unwanted changes, and to manage changes to individuals’ preferences and consent. Data marked for deletion that has not been deleted may be identified.
12 - New technologies support audit logging to be accountable for whatever happens with the data.</t>
  </si>
  <si>
    <t xml:space="preserve">1,3,6,8,10 - Providers, research environments, and those with IP use these capabilities to prevent inadvertently sharing malicious software with partners that may compromise sensitive data.
12 - New technologies support software asset management by identifying all software used by the technology through an SBOM, interoperability with software monitoring, and proper logging of all software activity. </t>
  </si>
  <si>
    <t>A software development life cycle provides a framework to manage software security through all life cycle phases (e.g., development through operations).</t>
  </si>
  <si>
    <t>1,6, 8,10,12 - Secure software and system development life cycle principles implement and manage controls for systems throughout the genomic data life cycle that reduce the risk of issues with data quality, provenance, access, IP protection, and new technologies.
2,4,5 - The secure software development life cycle includes processes and activities that address the privacy risks associated with processing genomic data (e.g., privacy engineering practices).</t>
  </si>
  <si>
    <t>Organizations protect their network traffic from potentially malicious attacks by using technologies such as boundary protections, segmentation, firewalls, remote/logical access controls, or not permitting the processing of sensitive data in non-production environments. These protections limit unwarranted access, exposure, and manipulation of sensitive genomic data when sharing internal or external to the network.</t>
  </si>
  <si>
    <t>2,4,5,10 - These controls help protect sensitive data, including privacy data and IP.
3 - Risk models identify ways to mitigate the risks of using cloud environments or other environments with remote access. Network access and integrity tools help manage these security risks.
8,12 - Organizations operating collaborative data sharing environments prevent data from being exposed or altered by implementing remote and logical access controls consistently, using network integrity controls, and restricting use of sensitive data in non-production environments.</t>
  </si>
  <si>
    <t>Separate development and testing environments may be prioritized for developing new systems and technologies, particularly when using cloud services. This Subcategory is not an overall priority.</t>
  </si>
  <si>
    <t>3 - Risk assessments will identify potential risks for cloud-based processing in development and testing environments, which will generally be protected like a production environment. Highly sensitive data may exist in criminal justice, healthcare, and clinical lab environments.
4 - Organizations will be cautious with risks associated with AI model development and consent. While typically not taking operational action based on processing in development and testing environments, data security best practices will be used to ensure data privacy by protecting against leaks and breaches. Protecting non-production environments reduces the risk of genomic data being used without consent.</t>
  </si>
  <si>
    <t xml:space="preserve">Segmentation is a best practice that will be prioritized by organizations to keep sensitive information (e.g., IP, patient/donor information) in protected areas only and in conjunction with other practices including zero trust principles. Segmentation helps prevent escalation of privileges, providing a level of support against insider threat. </t>
  </si>
  <si>
    <t>1 - Segmentation supports minimizing uncontrolled or unauthorized access and impact data quality.
3,12 - Segmentation is a component of remote access and zero trust.
6 - Segmentation prevents unauthorized access and manages authorized access. Control of network segments supports access controls to help prevent privilege escalation.
10 - Organizations may keep information regarding IP in a separate network segment.</t>
  </si>
  <si>
    <t>Organizations assess environmental threats to determine if the physical location is likely to experience impact from flooding, fire, wind, heat, or humidity. Genomic data processing environments may include devices (such as sequencers) that are expensive and warrant additional protections.</t>
  </si>
  <si>
    <t>3 - Organizations consider known environmental threats (e.g., wildfire, flooding, excessive heat or humidity) where organizational equipment may be located or housed.
8,10,11,12 - Shared data processing environments will incorporate protections for locally stored data and meet legal requirements (e.g., Clinical Laboratory Improvement Amendments).</t>
  </si>
  <si>
    <t>The physical operating environment may not be prioritized as highly since data is frequently exposed through virtual access. When organizations process data on-premises, data protections for that environment will be prioritized. This may be particularly challenging for hospitals, research institutions with multiple partners, and universities with significant turnover.</t>
  </si>
  <si>
    <t>3,8,12 - Organizations will want to manage risks to sequencers and other equipment including new technologies.</t>
  </si>
  <si>
    <t>Protections to maintain resilience will be a higher priority for operations requiring a high degree of availability (e.g., for research, healthcare), uptime, or business process continuity.</t>
  </si>
  <si>
    <t xml:space="preserve">1,3,8 - Availability, as ensured by resilience mechanisms, is important for MOs where information or research is being shared across a supply chain. 
9 - Certain sectors may have laws or regulations that stipulate uptime requirements that would require resilience mechanisms.
10 - Organizations protecting IP may prioritize resilience higher, potentially in cases where use of the IP is tied to outcomes that may be potentially impacted by outages.
12 - New technologies will be selected to meet organizational resilience requirements. </t>
  </si>
  <si>
    <t>Use of these safeguarding protective mechanisms is dependent on the stage in the data processing pipeline. They may be most helpful with emerging technologies.</t>
  </si>
  <si>
    <t>8,12 - Resiliency mechanisms may be prioritized in certain environments (e.g., hospitals) and can help with availability of data sharing with the research community.</t>
  </si>
  <si>
    <t>Organizations with higher availability requirements manage capacity to ensure they can meet those requirements.</t>
  </si>
  <si>
    <t>8,10 - Capacity and availability will be higher priority in data sharing environments, particularly if they are for time-sensitive applications such as healthcare.</t>
  </si>
  <si>
    <t>Capacity requirements will be prioritized in contexts where availability matters such as support service providers, law enforcement, research environments, and PET processing.</t>
  </si>
  <si>
    <t>2,5 - Capacity can directly impact individuals when decisions are being made about them based on their data. 
6 - Adequate availability reduces the need to download genomic data.
12 - Organizations will ensure that new technologies support data availability requirements.</t>
  </si>
  <si>
    <t>1 - Organizations monitor for data quality and provenance issues throughout the life cycle.
2,4,5 - Monitoring will detect when privacy data has been accessed inappropriately.
6,8,10,12 - Network monitoring helps protect data (e.g., IP, new technology) and sensitive research from events such as unauthorized access or ransomware.
9 - Monitoring supports legal discovery.</t>
  </si>
  <si>
    <t>Although the likelihood of a physical attack vector may be lower, organizations monitor to detect and log physical access for control of sensitive data including research data, privacy, and IP.</t>
  </si>
  <si>
    <t>6 - Organizations monitor the physical environment for unauthorized access, including to physical assets or genomic data processing components. Threat modeling has demonstrated that physical environments can be a significant area of risk. 
10 - Monitoring physical access to any facilities where IP is stored supports incident investigations.</t>
  </si>
  <si>
    <t xml:space="preserve">Monitoring personnel activity enables organizations to conduct privacy incident detection (including potential insider threats) and identify unauthorized changes or access that could impact the data, its validity, and its uses. </t>
  </si>
  <si>
    <t xml:space="preserve">1,2,4,5,6,10 - Personnel access to sensitive data (e.g., privacy data, IP) will be restricted and monitored to detect activity (e.g., unauthorized access) that could compromise data and its integrity or provenance.
8,12 - Managing personnel activity will be prioritized in environments that share space and physical access, such as research or academic environments. </t>
  </si>
  <si>
    <t>The genomic data processing environment involves multiple partners relying on each other to share data and services, broadening the attack surface. Monitoring external service providers ensures that data security requirements are met for data quality, provenance, access, and other protections across the data life cycle. Requirements for external providers’ and the internal organization's data processing will be the same. The cost of active monitoring will be weighed against the benefits. Many laws and regulations, as well as federal compliance programs, require monitoring.</t>
  </si>
  <si>
    <t>Monitoring hardware, software, environments, and data helps identify potentially adverse events that may impact operations or the genomic data itself. Genomic data processing organizations rely on an interconnected ecosystem that handles sensitive data and produces high-value results. Monitoring helps identify when an adverse event may indicate issues with data quality, provenance, access, etc.</t>
  </si>
  <si>
    <t>2,4,5 - Privacy-related attacks can occur due to integrity issues (e.g., data leaks, malicious code, unauthorized code) with hardware and software.
6,8,10,12 - This monitoring identifies events that may indicate unauthorized access or malicious software that affects the quality of research, IP, or other results. 
12 - New technologies may introduce hardware, software, or other data that may disrupt other assets and impact outcomes.</t>
  </si>
  <si>
    <t>The Respond Subcategories rely on effective detection and analysis to determine the appropriate response activities. Analysis teams will understand the intricacies and potential threats to genomic data to better understand the impact of any events.</t>
  </si>
  <si>
    <t>1 - Analysis will determine if the attack impacted data quality or provenance.
2,4,5 - Analysis will determine if the attack involves privacy or consent issues.
6,10 - The analysis may determine if the attack exposes sensitive data including unauthorized access or threats to IP.</t>
  </si>
  <si>
    <t>Correlation helps provide a broader understanding of potential attacks across the organization to help identify similar attacks across different systems. Correlation requires additional resources and expertise and is sometimes considered a more mature activity.</t>
  </si>
  <si>
    <t>Impact analysis will help determine if assets or data involved in a response effort include a privacy breach or issues with consent, data quality, provenance, or IP.</t>
  </si>
  <si>
    <t>1,6,8,10 - Analysis teams will want to understand the nuances of genomic data processing to determine the impact and appropriate response to issues with data quality, provenance, access, research, and IP.</t>
  </si>
  <si>
    <t>Initial communication of event detection triggers response activities and informs appropriate parties of potential unauthorized access, privacy breaches, and compromised IP so they can determine appropriate response activities.</t>
  </si>
  <si>
    <t>Cyber threat intelligence (CTI) identifies potential attackers who may be interested in genomic data. Information sharing and analysis centers (ISACs) such as the Health-ISAC or the BIO-ISAC provide CTI that may alert organizations of similar attacks and the TTPs used. This information can help analysis teams identify and respond to adversarial threats and attacks more effectively.</t>
  </si>
  <si>
    <t>1,3,6,8,10 - CTI and related context improve the ability to identify similar attacks across the network that may impact data quality or provenance, or be targeted at research organizations or specific IP.
2,4,5 - CTI and related context may indicate that specific adversaries are using specific TTPs targeted at human genomic data.</t>
  </si>
  <si>
    <t>When an organization declares an incident, it activates related response teams including communications, forensics, and privacy incident response teams.</t>
  </si>
  <si>
    <t>2,4,5 - Incident criteria include indicators for identifying incidents that have or may impact privacy and that require coordination with the privacy incident response team to determine whether additional privacy response activities are necessary.
6,8,10 - An incident involving data access, research data, or IP will have specific response requirements that include notification of specific teams and response activities.
7 - Thresholds may indicate the need to involve public relations teams if there is a risk to reputation.</t>
  </si>
  <si>
    <t>Triaging and validating incident reports prioritizes response operations based on accurate information, ensuring communication with identified parties, and allocating appropriate resources for investigations to determine if, how, and to what extent human genomic data has been impacted.</t>
  </si>
  <si>
    <t xml:space="preserve">Categorizing and prioritizing incidents helps allocate resources effectively to focus attention on the most critical incidents to minimize impact. </t>
  </si>
  <si>
    <t>1,6,8 - Incidents that impact data quality, provenance, or access are categorized and prioritized to expedite remediation and restore confidence in the data for research or other purposes.
2,4,5,10 - Categorizing ensures that IP and privacy-related incidents are handled with appropriate urgency.</t>
  </si>
  <si>
    <t>1,6,8 - Incidents that impact data quality, provenance, or access (whether unauthorized access by authorized users or access by unauthorized users) are escalated to apply appropriate resources to the incident response and recovery. 
2,4,5,10 - Escalation ensures that IP or privacy-related incidents are handled with appropriate urgency.</t>
  </si>
  <si>
    <t>Applying criteria for initiating incident recovery ensures that the organization and related partners can systematically address and recover from incidents, minimizing the impact and expediting recovery to normal operations. Recovery plans identify applicable requirements from laws, policies, consents, and regulations and criteria for resuming operations and assessing impacts to privacy.</t>
  </si>
  <si>
    <t>1,6,10 - Incidents that impact data quality, provenance, access, or IP are evaluated against pre-defined criteria to apply appropriate resources to the incident recovery and coordinate across all partners.
2,4,5 - Applying pre-defined criteria supports an organization's ability to determine if recovery operations (e.g., escalations, notifications) need to be initiated in response to a privacy or consent-related incident.</t>
  </si>
  <si>
    <t>Recording actions performed during an investigation and preserving the records' integrity and provenance documents the organization's comprehensive compliance with procedures, as well as legal and investigation requirements. This helps the organization maintain accountability and transparency, manage trust and reputational issues, and respond to legal or regulatory actions.</t>
  </si>
  <si>
    <t>1,6 - Records can be used to enforce accountability of actions (e.g., access) during an incident and promote transparency of the investigative actions to support the preservation of quality and trustworthy genomic data throughout its life cycle.
3 - Documenting all investigative actions helps identify, model, and mitigate cybersecurity and privacy risks in the processing of genomic data.</t>
  </si>
  <si>
    <t>Managing the incident data and metadata supports the overall incident management life cycle, ensures accurate reporting, and helps prevent future similar incidents.</t>
  </si>
  <si>
    <t>Understanding an incident's magnitude enables organizations to respond to an incident proportional to its impact, gaining insights into the actual impact of an incident as it occurs.</t>
  </si>
  <si>
    <t>Notifying stakeholders (e.g., donors, research partners, suppliers) about incidents supports transparency so all parties can take necessary actions to mitigate potential risks. Effective communication of incidents  manages the immediate and long-term impacts on the organization and its stakeholders and starts the process of restoring trust in the data and the organization.</t>
  </si>
  <si>
    <t>1,8 - Communication promotes repairing any issues with trusting data provenance and integrity as needed for research partners.
2,4,5 - Coordination with designated stakeholders helps manage privacy response and recovery activities.
6 - Communicating how TTPs resulted in unauthorized access can help stakeholders improve their defenses against similar attacks.</t>
  </si>
  <si>
    <t>Containing incidents is the first step in mitigating their impact. This process involves immediate actions to prevent the incident from spreading and causing further damage.</t>
  </si>
  <si>
    <t>Recovery plans help restore data access and quality to an acceptable operational state and communicate recovery status across partners. Having an effective recovery plan helps manage risk across partners who rely on trusted operations, impacts to IP and privacy, and applicable requirements from laws, policies, consents, and regulations.</t>
  </si>
  <si>
    <t>1,8,11,12 - Recovery plan activities coordinate across partners to track progress toward being able to trust the data and return to normal operations. Involving all partners and technology solutions helps ensure comprehensive recovery. 
2,4,5,9 - Recovery activities address legal, policy, regulatory, privacy, and consent requirements.
3,10 - The recovery plan manages high-risk recovery operations and impacts to IP. Risk modeling and tolerances may help determine the scope and resourcing required to manage recovery operations.
6 - Recovery plans incorporate and enforce data access protection requirements, including access control for backups.
7 - Recovery plans include communications required to maintain and restore trust in the organization.</t>
  </si>
  <si>
    <t xml:space="preserve">Determining which recovery actions to prioritize and perform helps organizations have data quality and other protections in place prior to resuming normal operations in a trusted, uncompromised state. </t>
  </si>
  <si>
    <t>1,10 - Prioritized recovery actions include those that restore data quality, protect provenance, and protect IP. 
2,4,5,9 - Prioritize recovery actions that address legal, policy, regulatory, privacy, and consent requirements. 
7 - Prioritized recovery actions include those that maintain and restore the trust in and reputation of the organization.</t>
  </si>
  <si>
    <t>Managing backups is a basic function that can prevent data loss and protect against ransomware. Confirming backup integrity verifies a trustworthy state prior to using or sharing the data.</t>
  </si>
  <si>
    <t>1,10 - Backups enable recovery from an incident involving data quality issues or loss of sensitive data, including IP. Verifying integrity identifies any data tampering that may impact data quality, provenance, or compromise. 
2,4,5 - Backups provide benefits but may also be an attack vector for privacy data. Enterprise and system management plans consider both the roles and risks of backup management, including  checks to verify privacy data quality.</t>
  </si>
  <si>
    <t>Considering critical mission functions and recovery of cybersecurity risk management functions helps verify a return to a trustworthy operational state. Organizations processing genomic data tend to be sharing with data partners, resulting in a complex ecosystem required to produce the outcome, whether it be research, IP, or law investigation, and they depend on knowing when the data and environment are trustworthy again.</t>
  </si>
  <si>
    <t>8 - Research-heavy organizations will want to know when a restoration of systems has occurred and the data used in research is available and of trustworthy quality.
12 - When new technologies are impacted by an incident, post-incident activities ensure that any vulnerabilities have been addressed and that new post-operational norms include implementing additional or new cybersecurity risk management activities moving forward.</t>
  </si>
  <si>
    <t>Any compromised asset may introduce vulnerabilities and risks to data quality, provenance, access controls, IP protections, and integrity of new technologies. After verifying asset integrity, organizations will confirm the integrity of the genomic data pipeline and a return to normal operating status.</t>
  </si>
  <si>
    <t>8 - Researchers will want to verify that both they and their suppliers and partners have fully checked asset integrity to confirm recovery status.
12 - When new technologies are impacted by an incident, Recover activities ensure that any asset integrity issues have been addressed.</t>
  </si>
  <si>
    <t>At the end of an incident, communication across genomic data processing partners helps confirm full operational status and a trustworthy genomic data pipeline.</t>
  </si>
  <si>
    <t>1,3,6,10,12 - Documenting and resolving incident-related lessons learned will help reduce the likelihood of future incidents. 
2,5 - Post-incident recovery activities will include confirmation that any incidents involving privacy-related breaches have been addressed.</t>
  </si>
  <si>
    <t>2,7 - Public relations may be the primary way that relatives interact with genomic data. Poor public relations and lack of public updates can impact reputation and whether individuals will trust the organization in the future. Good public relations with timely and clear updates can rebuild and extend trust.
4,5 - Public perception could limit future donors if they do not trust the organization to manage privacy or consent.
8,10,12 - Public perception of researchers, businesses with genomic IP, and new genomic technologies could impact the use and adoption of the organization’s output. Managing public perception promotes trust.</t>
  </si>
  <si>
    <t>2,5 - Understanding and anticipating harmful data actions mitigates risks or potential harms to donors or relatives.
4 - Data actions that require consent will be known and understood; when data is shared, consent travels with the data and will be applied to define permitted uses of the data.
11 - Data actions may degrade the diversity of the data and diversity requirements may impact outcomes.</t>
  </si>
  <si>
    <t>Data actions’ purposes inform identifying potential privacy problems, access controls, legal/regulatory issues, use of technologies, and associated risks that may include identification of relatives, misuse of information, violations of consent, etc.</t>
  </si>
  <si>
    <t xml:space="preserve">Genomic data has inherent value. Context is a key factor in assessing data value, helping an organization understand the impact and likelihood of risks to consent, privacy, unauthorized access, research value, and value of IP. Context influences data management strategy and selection of specific privacy-enhancing or security technologies. </t>
  </si>
  <si>
    <t xml:space="preserve">3 - Risk assessments will fully integrate contextual factors to protect bioeconomy interests from adverse outcomes to individuals, such as discrimination, exploitation, or abuse, and to organizations, such as reputation or financial. Risks will vary based on technology, quality of data, applicable laws, and partnerships. 
7 - Contexts for use include social norms, perceptions, and political issues that factor into managing trust and reputation. Address privacy problems and needs of different subgroups described by context: social, biological, geographic, or other factors that will impact the risk assessment.
11 - Contextual factors include individuals' demographics, a necessary component of evaluating the appropriate degree of diversity. Different populations' genomic data may require additional protections or have different privacy risks that will be factored into risk assessments. </t>
  </si>
  <si>
    <t>Bias could impact data quality, research outcomes, and perception of IP. Bias could factor into risks from adverse outcomes to individuals such as discrimination, exploitation, or abuse, and to organizations, such as reputation or financial along with any legal compliance issues.</t>
  </si>
  <si>
    <t>These frameworks can help ensure consistency across partners in data quality, provenance, privacy/consent management, access controls, protection of IP, and data diversity, as well as legal/regulatory compliance.</t>
  </si>
  <si>
    <t xml:space="preserve">6 - Consider how to control Application Programming Interface (APIs) as well. 
7 - Using well-established, robust frameworks can enhance trust.
8 - Researchers sharing data may benefit significantly from improved interoperability to maintain data quality across the ecosystem. 
11 - Using standard formats for processing data can help better identify data diversity and any disparities.
12 - Emerging technologies and international standards for data transfer may support interoperability and enhance the use of technologies. </t>
  </si>
  <si>
    <t xml:space="preserve">6 - Managing consent is generally accomplished in the data processing environment. 
7 - Privacy policies pertaining to maintaining trust among ecosystem partners are generally accomplished under the Communication function. </t>
  </si>
  <si>
    <t>Genomic data policies are time-sensitive and location-specific; what is currently adequate to show compliance with regulations may be outdated in a short time or not sufficient in another locale. Organizations that monitor their compliance will be able to demonstrate a high degree of transparency and accountability as trusted partners. Assessing compliance factors in the impact of using new technologies as well as other changes to the processing environment.</t>
  </si>
  <si>
    <t>1,3 - Prioritizing the demonstration of compliance is not a substitute for life cycle risk management. 
2,4,5 - Measuring compliance is typically required as part of protecting donors’ privacy.</t>
  </si>
  <si>
    <t xml:space="preserve">9 - This may tie into other legal requirements, such as annual reporting or dispute resolution. 
8,12 - Communicating progress across partners helps build trust. </t>
  </si>
  <si>
    <t xml:space="preserve">11 - Data diversity may be affected when de-anonymization techniques are discovered and disclosed by a threat actor for a data set of a particular population of interest. 
12 - Emerging technologies could introduce problematic data actions. This Subcategory enhances the ability to identify and respond to issues quickly to manage the risks. </t>
  </si>
  <si>
    <t xml:space="preserve">Organizations proactively working to receive and respond to feedback from individuals (including donors) will be more responsive to their needs and concerns, especially in the event that a risk event (as in a data breach) takes place. Responsiveness builds trust in the long term. Failure to be responsive could indicate negligence and destroy trust. Verified issues also result in updates to training and awareness materials. </t>
  </si>
  <si>
    <t>Authorization assigns accountability and responsibility for data processing. This process ensures that the operating environment incorporates privacy-related requirements for data quality, provenance, risk management, consent, data access, and data sharing.</t>
  </si>
  <si>
    <t xml:space="preserve">Effective data management, data sharing, and the data processing policies and procedures help implement risk management measures and alignment with donor expectations. They protect against data loss, unauthorized access or use, destruction, modification, or unintended or inappropriate disclosure of genomic data, which helps organizations comply with laws and regulations while building trust and confidence between organizations sharing data. </t>
  </si>
  <si>
    <t>2 - Relatives do not have an opportunity to provide consent and will be able to request that their data is not shared and is properly deleted.
4 - This is necessary to ensure that data is processed in a manner consistent with consent.
6 - Ensure that both internal and external stakeholders understand data access requirements.
11 - This may make it more likely that a diverse group of donors will participate.
12 - This sets the stage for technical privacy capabilities like PETs.</t>
  </si>
  <si>
    <t>Enabling individual data preferences supports the implementation of common privacy requirements by establishing controls to match policies. Policies, processes, and procedures will align and enforce donor preferences and consent. Consistency will promote trust and encourage diverse donor participation.</t>
  </si>
  <si>
    <t>2,4,5 - Donors and relatives will be able to request data deletion. If included in consent, donors may have individual preferences for participation in data sharing.
7 - Honoring individual preference supports and reflects the needs of different subgroups described by social, biological, geographic, or other factors, and addresses privacy problems.
6 - This aligns access controls with an individual's preferences and will dictate access rights.
8 - This promotes privacy objectives but can run counter to research objectives.</t>
  </si>
  <si>
    <t>Data element access will be managed appropriately to ensure data quality and provenance and to conform to consent requirements. Unauthorized data element access may jeopardize trust and can be managed by using PETs. Privacy requirements include an individual’s ability to review information held about them.</t>
  </si>
  <si>
    <t>2,5 - Limiting data element access supports data minimization and can help prevent the risk of identifying relatives.
4 - Access follows donor consent requirements.
7 - Original data can be reviewed to identify bias in results.
8 - Since genomic data is typically in human-readable format, data element access will be managed while it is made available for research.</t>
  </si>
  <si>
    <t>This is a similar priority to CT.DM-P1, with additional considerations for data sharing. Priority for this Subcategory would be protecting sensitive data and managing disclosure (IP, consent, etc.) for authorized purposes.</t>
  </si>
  <si>
    <t>4 - Consent requirements travel with genomic data. Access to data elements is required for sharing clinical data across systems.
9 - This supports compliance where sharing is required. 
12 - PETs support confidential data sharing and transmission.</t>
  </si>
  <si>
    <t>Data alteration can directly impact data quality, provenance, consent, IP, and research outcomes and reliability. Therefore, alterations will be closely managed and monitored. Alterations may be required to update privacy-related information and address errors, and for research purposes.</t>
  </si>
  <si>
    <t>Data deletion supports privacy measures like the removal of old data when it is no longer needed, the right to be forgotten, and proper deletion consistent with consent. Some of these measures are legally required (e.g., GDPR).</t>
  </si>
  <si>
    <t xml:space="preserve">Standardized formats enable easier management of data quality and provenance while helping reduce risk by limiting confusion and the amount of data processing necessary to get data into a usable format.	</t>
  </si>
  <si>
    <t>4 - Standardization helps manage consent since consent requirements travel with genomic data.
8 - Standardized formats enhance and improve data sharing in research communities, while non-standardized formats could negatively impact the reproducibility of a study.
11 - Using standard formats for processing data can help better identify disparities.
12 - Standard formats help reduce risk and errors, which can be an important factor with MPC and other PETs in research and data sharing.</t>
  </si>
  <si>
    <t>2,4,5,7 - Privacy requirements, including consent and permissions to conduct research, travel with the data and support data minimization and trust that permissions are enforced.
6 - Properly managing permissions and consent without impacting necessary activities such as data analysis is an important aspect of data access.
10 - Permissions help establish and/or trace data ownership and provenance for IP.</t>
  </si>
  <si>
    <t>Testing data management measures helps determine if there are issues that may impact data quality, provenance, privacy, access, and IP protections. Testing can be used to verify that consent and other privacy requirements are met.</t>
  </si>
  <si>
    <t>9 - Data processing management and testing is informed by the Fair Information Practice Principles to comply with most regulations.
12 - Additional testing and assessment steps are needed to ensure that new technologies meet specifications. Over-processing and repeated analyses can lead to errors and re-identification.</t>
  </si>
  <si>
    <t xml:space="preserve">Protecting privacy preferences in algorithmic design can help enforce privacy protections and manage data access in compliance with consent. Privacy engineering practices can leverage the privacy preferences in the algorithms to support privacy requirements. </t>
  </si>
  <si>
    <t xml:space="preserve">Organizations can preserve original source and privacy rights over time using disassociated processing that limits observability and linkability to reduce data exposure (impacting privacy and consent) and associated risks. </t>
  </si>
  <si>
    <t>This Subcategory minimizes the impact that can result from having access to data about individuals and the potential for individuals to become targeted or experience privacy harms. As new technologies and techniques become available, even existing data may be used in ways not previously envisioned or described through consent.</t>
  </si>
  <si>
    <t>2,4,5 - Protect donors and relatives by minimizing the impact that can result from having access to this data and individuals potentially becoming targeted or experiencing privacy harms. Consent agreements may need to be expanded when these inferences are being drawn.
7 - Be cautious with inferences, even when accurate, that may reveal bias or loose data exposure practices.
9 - Prioritize to comply with various laws and regulations like GDPR, CPRA [23], and others. 
12 - Emerging technologies may support conclusions about individuals that were previously unavailable.</t>
  </si>
  <si>
    <t xml:space="preserve">Device configurations can enforce data exposure to only what is necessary, enforcing data access and data provenance requirements and reducing associated risks throughout the data life cycle. </t>
  </si>
  <si>
    <t>4 - Configuration can help enforce consent, which travels with the data, and enable privacy protections by letting some users see only part of the data.
6 - These configurations enforce data minimization and granular management of data access controls.
9 - Specific configurations support the common privacy principle of minimization in compliance with laws and regulations.</t>
  </si>
  <si>
    <t xml:space="preserve">Substituting attribute references is a best practice to limit exposure to privacy risks to protect individuals, preserve consent, and minimize data exposure. It is a context-specific decision for when and how to do it. </t>
  </si>
  <si>
    <t>2,4,5 - This minimizes the ability to recombine data to re-identify a donor or relative.
9 - Pseudonymization of data is part of privacy by design and supports laws and regulations.
12 - When implementing emerging technologies, practices like this can be used to enhance privacy but will be thoroughly tested to ensure they are not reversible.</t>
  </si>
  <si>
    <t xml:space="preserve">This Subcategory was not as high a priority as performing the communication (CM.PO-P1). Communication roles and responsibilities help organizations clearly communicate what communication is expected by who, when, and with what result. Communication requirements will dictate what needs to be done when, but these requirements will then be carried out by personnel who understand the value of communication in managing trust. </t>
  </si>
  <si>
    <t>7 - The workforce and partner organizations will understand how and under what circumstances to communicate to donors, partners, and the public. 
8 - The value of research results relies on data integrity and trust between partners.</t>
  </si>
  <si>
    <t>Mechanisms will be in place to reach donors and, when possible, affected relatives. Organizations need clear communication protocols to manage consent changes and maintain their reputation. Coordination among organizations fosters trust and ensures consistent security practices.</t>
  </si>
  <si>
    <t>6 - Visibility requirements define who needs to access the data, which informs how access controls are implemented. Monitoring provides details on who actually accessed the data to enforce accountability.</t>
  </si>
  <si>
    <t>3,5 - Records enable audits and provide accountability for access that may result in adverse outcomes to individuals, such as discrimination, exploitation, or abuse, and to organizations, such as reputation or financial.
4,7,8,9 - Records provide accountability and traceability to build trust by confirming that data processing is occurring as designed and that consent is properly managed and remains in sync over time, such as when technologies enable new processing capabilities or when genomic data is shared with new partners. This relates to the “privacy by design” priority in GDPR.
12 - Controlling data downloading supports technology assessments and PETs, contributing to accountability and record-keeping.</t>
  </si>
  <si>
    <t>2 - Deletion is one way that relatives can manage their data since they can’t give consent or even verify if their information is correct. 
4 - Corrections and deletions of data will be permitted in accordance with individual preferences and the relevant retention schedule.</t>
  </si>
  <si>
    <t>Ensuring the integrity of the chain of provenance enforces accountability, protects data quality throughout processing, and provides an assurance to donors that their information is processed according to consent. Records can be used for accountability on who accessed the data and for determining any risks to data quality or provenance.</t>
  </si>
  <si>
    <t>12 - This may be included as a requirement for new technologies.</t>
  </si>
  <si>
    <t>Organizations are legally required to notify individuals and organizations affected by a breach. Breach response processes will be regularly reviewed and updated to manage risks effectively and maintain compliance and trust. Donors, particularly from under-represented groups, may withdraw their information or be hesitant to share their data when they can’t trust an organization to communicate appropriately.</t>
  </si>
  <si>
    <t>Along with notification, donors will be able to mitigate the risks associated with a breach. These mitigation mechanisms may promote trust and reputation.</t>
  </si>
  <si>
    <t>7 - This is one way that organizations can manage their reputational risk to maintain credibility and a positive public perception. However, the value of specific mechanisms may change over time and will be reviewed.
9 - Organizations will know and comply with any laws and regulations that require these mitigation mechanisms.</t>
  </si>
  <si>
    <t>GV.OC-02</t>
  </si>
  <si>
    <t>Consider internal and external stakeholders cybersecurity risk management requirements to align priorities for all who interact with the data.</t>
  </si>
  <si>
    <t>GV.OC-03</t>
  </si>
  <si>
    <t>Implement and manage legal, regulatory, and contractual requirements for cybersecurity, including privacy and civil liberties obligations using contracts to enforce requirements and manage data-related risks throughout the lifecycle across partners.</t>
  </si>
  <si>
    <t>GV.RM-02</t>
  </si>
  <si>
    <t>Establish and communicate risk appetite and tolerance statements to define priorities and thresholds for managing data-related risks across all partners in the lifecycle.</t>
  </si>
  <si>
    <t>GV.RM-03</t>
  </si>
  <si>
    <t>Include cybersecurity risk management activities in enterprise risk management processes to appropriately align enterprise resources to meet cybersecurity requirements.</t>
  </si>
  <si>
    <t>GV.RM-05</t>
  </si>
  <si>
    <t>Establish lines of communication to align cybersecurity risks across all parties interacting with genomic data, including suppliers and third parties.</t>
  </si>
  <si>
    <t>GV.PO-01</t>
  </si>
  <si>
    <t>Implement policies for managing cybersecurity risks based on organizational context, strategy, and priorities to enforce data protection requirements.</t>
  </si>
  <si>
    <t>GV.PO-02</t>
  </si>
  <si>
    <t>Review, update, and communicate cybersecurity policies frequently to address genomic data ecosystem changes in threats, technology, and organizational mission.</t>
  </si>
  <si>
    <t>GV.SC-01</t>
  </si>
  <si>
    <t>Establish a cybersecurity supply chain risk management program to manage data provenance risks across all partners involved in the genomic data lifecycle.</t>
  </si>
  <si>
    <t>GV.SC-02</t>
  </si>
  <si>
    <t>Establish and communicate roles and responsibilities for cybersecurity to suppliers, customers, and partners to align their practices with the organization's risk management requirements including training, risk assessment, and privacy.</t>
  </si>
  <si>
    <t>GV.SC-04</t>
  </si>
  <si>
    <t>Prioritize suppliers who implement genomic data cybersecurity and privacy protections.</t>
  </si>
  <si>
    <t>GV.SC-05</t>
  </si>
  <si>
    <t>Establish, prioritize, and integrate cybersecurity risk management requirements into contracts with suppliers and third parties to enforce genomic data processing requirements.</t>
  </si>
  <si>
    <t>GV.SC-06</t>
  </si>
  <si>
    <t>Include data quality and provenance requirements in the risk assessment before using any organization as part of the genomic data supply chain.</t>
  </si>
  <si>
    <t>GV.SC-09</t>
  </si>
  <si>
    <t>Integrate supply chain cybersecurity practices into cybersecurity and enterprise risk management programs, monitoring performance throughout the genomic data lifecycle.</t>
  </si>
  <si>
    <t>MO 1</t>
  </si>
  <si>
    <t>ID.AM-02</t>
  </si>
  <si>
    <t>ID.AM-03</t>
  </si>
  <si>
    <t>Map and maintain internal and external network communication and dataflows to identify and manage potential risks to the data.</t>
  </si>
  <si>
    <t>ID.AM-04</t>
  </si>
  <si>
    <t>Maintain inventories of services provided by suppliers to include them in asset management processes and understand their impact on data.</t>
  </si>
  <si>
    <t>ID.AM-05</t>
  </si>
  <si>
    <t>Prioritize assets based on classification, criticality, and impact on the mission to manage risks to genomic data.</t>
  </si>
  <si>
    <t>ID.AM-07</t>
  </si>
  <si>
    <t>Maintain inventories of data and associated metadata to manage the provenance of sensitive data throughout the data lifecycle, tracking ownership, use, and protections.</t>
  </si>
  <si>
    <t>ID.AM-08</t>
  </si>
  <si>
    <t>Manage systems, hardware, software, services, and data throughout their lifecycles to address redundancies, vulnerabilities, and unauthorized access arising from unmanaged or misconfigured assets.</t>
  </si>
  <si>
    <t>ID.RA-01</t>
  </si>
  <si>
    <t>Identify, validate, and record asset vulnerabilities that may introduce potential attack vectors.</t>
  </si>
  <si>
    <t>ID.RA-03</t>
  </si>
  <si>
    <t>Identify and record internal and external threats to the organization using cyber threat intelligence feeds and/or active threat hunting to inform data protection practices.</t>
  </si>
  <si>
    <t>ID.RA-05</t>
  </si>
  <si>
    <t>Assess and analyze threats, vulnerabilities, likelihoods, and impacts to understand inherent risk and prioritize risk responses based on the risk and value of genomic assets.</t>
  </si>
  <si>
    <t>ID.RA-06</t>
  </si>
  <si>
    <t>Choose, prioritize, plan, track, communicate, and coordinate risk responses across the genomic data ecosystem.</t>
  </si>
  <si>
    <t>ID.RA-07</t>
  </si>
  <si>
    <t>Track and periodically review data-related risks (e.g., use a security impact assessment) as they change throughout the program duration and data lifecycle stages.</t>
  </si>
  <si>
    <t>ID.RA-10</t>
  </si>
  <si>
    <t>Conduct supplier risk assessments to identify potential problems from external assets before their use in the computing environment, incorporating these assessments into effective risk management and identifying impacts on data quality or provenance.</t>
  </si>
  <si>
    <t>PR.AA-01</t>
  </si>
  <si>
    <t>Implement robust identity and credential management to manage who can access the data throughout the lifecycle, enforce accountability, and minimize risk of corruption.</t>
  </si>
  <si>
    <t>PR.AA-03</t>
  </si>
  <si>
    <t>Authenticate users, services, and hardware using multifactor authentication wherever possible, with periodic re-authentication for access to highly sensitive data.</t>
  </si>
  <si>
    <t>PR.AA-05</t>
  </si>
  <si>
    <t>Implement access permissions, entitlements, and authorizations using least privilege and separation of duties, with regular review and updates to ensure only authorized personnel access the data.</t>
  </si>
  <si>
    <t>PR.DS-01</t>
  </si>
  <si>
    <t>Protect the confidentiality, integrity, and availability of data-at-rest, leveraging encryption or other techniques appropriate for genomic data.</t>
  </si>
  <si>
    <t>PR.DS-02</t>
  </si>
  <si>
    <t>Protect the confidentiality, integrity, and availability of data-in-transit, leveraging encryption or other techniques appropriate for genomic data.</t>
  </si>
  <si>
    <t>PR.DS-10</t>
  </si>
  <si>
    <t>Implement encryption and privacy-preserving technologies to prevent unauthorized access to sensitive data-in-use, managing data quality and preventing leaks and breaches.</t>
  </si>
  <si>
    <t>PR.DS-11</t>
  </si>
  <si>
    <t>Create, protect, maintain, and test backups to provide a trusted state to restore to, prevent data loss, and protect against ransomware.</t>
  </si>
  <si>
    <t>PR.PS-01</t>
  </si>
  <si>
    <t>Establish configuration management practices, assessing any impact to data, using secure baseline configurations to manage risks from vulnerabilities, and detecting anomalous behavior to reduce unauthorized access risks.</t>
  </si>
  <si>
    <t>PR.PS-04</t>
  </si>
  <si>
    <t>Use logs for continuous monitoring, auditing, and accountability, supporting incident response investigations, and tracking remote access including remote maintenance.</t>
  </si>
  <si>
    <t>PR.PS-05</t>
  </si>
  <si>
    <t>Prevent the installation and execution of unauthorized software that could compromise data quality, using allow-lists and deny-lists to inform security tools, locking down systems so only authorized personnel can install software.</t>
  </si>
  <si>
    <t>PR.PS-06</t>
  </si>
  <si>
    <t>Integrate and monitor secure software development practices throughout the software development lifecycle.</t>
  </si>
  <si>
    <t>DE.CM-03</t>
  </si>
  <si>
    <t>Track integrity issues related to personnel interactions with data, identifying unauthorized changes or access that could impact data quality, validity, and use.</t>
  </si>
  <si>
    <t>DE.CM-06</t>
  </si>
  <si>
    <t>Ensure consistent data quality protections throughout the lifecycle by monitoring external service providers and implementing comparable access controls, sharing monitoring alerts as needed.</t>
  </si>
  <si>
    <t>DE.AE-02</t>
  </si>
  <si>
    <t>Analyze potentially adverse events to understand associated activities and determine what has been compromised, guiding appropriate response activities based on the impact on data quality or provenance.</t>
  </si>
  <si>
    <t>DE.AE-04</t>
  </si>
  <si>
    <t>Understand the estimated impact and scope of adverse events to identify issues with data quality or provenance, informing the appropriate response.</t>
  </si>
  <si>
    <t>RS.MA-01</t>
  </si>
  <si>
    <t>Execute the incident response plan, coordinating with relevant third parties once an incident is declared to include activities that maintain data quality and provenance.</t>
  </si>
  <si>
    <t>RS.MA-02</t>
  </si>
  <si>
    <t>Triage and validate incident reports to detect and assess data quality issues promptly and activate necessary response activities and resources.</t>
  </si>
  <si>
    <t>RS.MA-03</t>
  </si>
  <si>
    <t>Categorize and prioritize incidents to detect data quality issues throughout the genomic data lifecycle, expediting remediation, and restoring confidence in the data.</t>
  </si>
  <si>
    <t>RS.MA-05</t>
  </si>
  <si>
    <t>Apply criteria for initiating incident recovery to recover from data quality issues, activate privacy breach response teams when needed, and restore data to a prior trusted state if integrity is compromised.</t>
  </si>
  <si>
    <t>RS.AN-08</t>
  </si>
  <si>
    <t>Estimate and validate the incident's impact to determine the necessary response and corrective actions to restore data provenance and mitigate future risks.</t>
  </si>
  <si>
    <t>RS.MI-01</t>
  </si>
  <si>
    <t>Contain incidents to prevent further data corruption, minimize unauthorized access, and re-establish confidence in data provenance and integrity.</t>
  </si>
  <si>
    <t>RS.MI-02</t>
  </si>
  <si>
    <t>Eradicate incidents to prevent future data corruption, address the root cause, transition to recovery operations, and prevent recurrence, ensuring data quality and minimizing unauthorized access.</t>
  </si>
  <si>
    <t>RC.RP-01</t>
  </si>
  <si>
    <t>Execute the recover portion of the incident response plan to restore data access and quality to an acceptable operational state, communicating recovery status across partners.</t>
  </si>
  <si>
    <t>RC.RP-02</t>
  </si>
  <si>
    <t>Select, scope, prioritize, and perform recovery actions to align with the organization's requirements for managing data quality and access.</t>
  </si>
  <si>
    <t>RC.RP-03</t>
  </si>
  <si>
    <t>Verify backup integrity to identify a trustworthy state before using or sharing data, enabling recovery from incidents involving data quality issues or loss of sensitive data.</t>
  </si>
  <si>
    <t>RC.RP-05</t>
  </si>
  <si>
    <t>Confirm the integrity of the genomic data pipeline after verifying asset integrity and confirm return to normal operating status.</t>
  </si>
  <si>
    <t>RC.CO-03</t>
  </si>
  <si>
    <t>Communicate recovery activities and progress in restoring operational capabilities to designated internal and external stakeholders to restore trust in the genomic data pipeline and manage any legal or contractual requirements.</t>
  </si>
  <si>
    <t>MO 2</t>
  </si>
  <si>
    <t>MO 3</t>
  </si>
  <si>
    <t>MO 4</t>
  </si>
  <si>
    <t>MO 5</t>
  </si>
  <si>
    <t>MO 6</t>
  </si>
  <si>
    <t>MO 7</t>
  </si>
  <si>
    <t>MO 8</t>
  </si>
  <si>
    <t>MO 9</t>
  </si>
  <si>
    <t>MO 10</t>
  </si>
  <si>
    <t>MO 11</t>
  </si>
  <si>
    <t>MO 12</t>
  </si>
  <si>
    <t>Identify internal and external stakeholders, understanding their needs and expectations regarding cybersecurity risk management to ensure all parties comply with cybersecurity and privacy requirements impacting donors, relatives, and consent.</t>
  </si>
  <si>
    <t>Manage cybersecurity protections based on legal, regulatory, and contractual requirements, including privacy and civil liberties obligations.</t>
  </si>
  <si>
    <t>Incorporate cybersecurity risk management activities and outcomes into enterprise risk management processes to manage privacy-related risks comprehensively.</t>
  </si>
  <si>
    <t>Establish policies for managing cybersecurity risks based on organizational context, cybersecurity strategy, and priorities, ensuring these policies address potential privacy risks to relatives throughout the data processing lifecycle.</t>
  </si>
  <si>
    <t>Include cybersecurity risk management requirements in supply chain contracts to manage genomic data privacy and consent requirements.</t>
  </si>
  <si>
    <t>GV.SC-10</t>
  </si>
  <si>
    <t>Ensure provisions for data protection, sharing, consent, and disposal are included in supply chain risk management plans to protect data after the conclusion of partnerships or service agreements.</t>
  </si>
  <si>
    <t>Inventory representations of the organization's authorized network communication and internal and external network data flows to manage privacy requirements, including consent that should travel with the data.</t>
  </si>
  <si>
    <t>Maintain inventories of data and corresponding metadata throughout its lifecycle, managing security and privacy concerns of relatives and donor data.</t>
  </si>
  <si>
    <t>Manage systems, hardware, software, services, and data throughout their lifecycles to identify specific requirements in each phase and protect the privacy of relatives, disposing of data as directed in privacy requirements.</t>
  </si>
  <si>
    <t>Assess these inputs to understand inherent risk to relatives and inform risk response prioritization.</t>
  </si>
  <si>
    <t>Manage identities and credentials for authorized users, services, and hardware to support privacy by limiting access to only those who need it, directly addressing confidentiality and integrity concerns.</t>
  </si>
  <si>
    <t>Authenticate users, services, and hardware using multifactor authentication to enhance privacy protections and prioritize access controls for genomic data.</t>
  </si>
  <si>
    <t>Define and enforce access permissions, entitlements, and authorizations through policies incorporating least privilege and separation of duties to prevent unauthorized access.</t>
  </si>
  <si>
    <t>PR.AT-01</t>
  </si>
  <si>
    <t>Provide awareness and training to personnel to ensure they understand privacy risks and proper data handling, including for third parties and suppliers, to ensure consent requirements travel with the data.</t>
  </si>
  <si>
    <t>PR.AT-02</t>
  </si>
  <si>
    <t>Equip individuals in specialized roles with training to recognize sensitive data and comply with privacy constraints, helping them make informed access control decisions.</t>
  </si>
  <si>
    <t>Implement data-at-rest protections such as encryption and monitoring to prevent unauthorized access and data breaches, thereby protecting privacy.</t>
  </si>
  <si>
    <t>Protect data-in-transit with encryption and monitoring to prevent leaks and ensure privacy during transfers.</t>
  </si>
  <si>
    <t>Safeguard data-in-use with encryption and privacy-preserving technologies to prevent unauthorized access and exposure.</t>
  </si>
  <si>
    <t>PR.IR-01</t>
  </si>
  <si>
    <t>Secure networks and environments from unauthorized logical access and usage by using boundary protections, segmentation, firewalls, and access controls, ensuring only authorized environments process privacy data.</t>
  </si>
  <si>
    <t>Execute the incident response plan in coordination with relevant third parties to manage privacy breaches effectively.</t>
  </si>
  <si>
    <t>Triage and validate incident reports to identify and assess privacy incidents promptly.</t>
  </si>
  <si>
    <t>Categorize and prioritize incidents to allocate resources effectively and protect sensitive genomic data.</t>
  </si>
  <si>
    <t>Estimate and validate the magnitude of incidents to determine the impact on privacy data and take appropriate response actions.</t>
  </si>
  <si>
    <t>Contain incidents to manage and mitigate privacy risks.</t>
  </si>
  <si>
    <t>Eradicate incidents to manage and mitigate privacy risks.</t>
  </si>
  <si>
    <t>Communicate recovery activities and progress to designated internal and external stakeholders to manage trust and ensure compliance with privacy and consent laws.</t>
  </si>
  <si>
    <t>GV.OC-01</t>
  </si>
  <si>
    <t>Identify threats, vulnerabilities, probabilities, and impacts based on the organizational mission to determine cybersecurity risks and prioritize risk management activities, aligned with legal, regulatory, privacy, and cybersecurity requirements.</t>
  </si>
  <si>
    <t>Identify internal and external stakeholders to coordinate responsibilities in managing cybersecurity risks to genomic data.</t>
  </si>
  <si>
    <t>Implement and manage legal, regulatory, and contractual cybersecurity requirements through policies, processes, and procedures to mitigate risks and prioritize security and privacy obligations.</t>
  </si>
  <si>
    <t>GV.OC-05</t>
  </si>
  <si>
    <t>Identify and communicate organizational dependencies to manage risks to genomic data from critical services, understanding the impact of losing those services.</t>
  </si>
  <si>
    <t>GV.RM-01</t>
  </si>
  <si>
    <t>Establish and integrate risk management objectives into the data processing lifecycle and systems development lifecycle to manage cybersecurity and privacy risks comprehensively.</t>
  </si>
  <si>
    <t>Establish and maintain risk appetite and tolerance to prioritize risk responses, define thresholds for data protection, and integrate granular protections for genomic data.</t>
  </si>
  <si>
    <t>Incorporate cybersecurity risk management activities into enterprise risk management processes for comprehensive risk management, ensuring the organization can complete its mission.</t>
  </si>
  <si>
    <t>Establish lines of communication to address cybersecurity risks from suppliers and partners, facilitating effective responses and managing risks to genomic data.</t>
  </si>
  <si>
    <t>GV.RM-06</t>
  </si>
  <si>
    <t>Standardize methods for calculating and prioritizing cybersecurity risks to ensure consistent genomic data protections across data sharing partners, identifying applicable laws and establishing consistent access requirements.</t>
  </si>
  <si>
    <t>GV.RR-02</t>
  </si>
  <si>
    <t>Assign and enforce roles and responsibilities for cybersecurity risk management to address personnel-related threats and ensure accountability, informing stakeholders of their responsibilities and training requirements.</t>
  </si>
  <si>
    <t>GV.RR-03</t>
  </si>
  <si>
    <t>Allocate resources for cybersecurity roles and policies to implement and maintain risk management capabilities, determining the resources needed to meet strategic goals and comply with policies.</t>
  </si>
  <si>
    <t>GV.RR-04</t>
  </si>
  <si>
    <t>Include cybersecurity in human resources practices to address insider threat risks, integrating with access control policies such as deprovisioning.</t>
  </si>
  <si>
    <t>Establish and enforce policies for managing cybersecurity risks based on organizational context and priorities, embedding legal, regulatory, security, and privacy requirements.</t>
  </si>
  <si>
    <t>Review and update cybersecurity policies frequently to address changes in requirements, threats, technology, and organizational mission.</t>
  </si>
  <si>
    <t>GV.OV-02</t>
  </si>
  <si>
    <t>Review and adjust the cybersecurity risk management strategy to cover changing requirements and emerging risks, ensuring comprehensive coverage.</t>
  </si>
  <si>
    <t>GV.OV-03</t>
  </si>
  <si>
    <t>Evaluate and adjust cybersecurity risk management performance regularly to address deficiencies and emerging threats, continuously improving the risk management process.</t>
  </si>
  <si>
    <t>Establish a comprehensive supply chain risk management program to integrate genomic data protections, risk assessments, and access controls across all partners involved in the genomic data lifecycle.</t>
  </si>
  <si>
    <t>Define and coordinate cybersecurity roles and responsibilities for suppliers, customers, and partners to manage genomic data protections, ensuring alignment with the organization's requirements.</t>
  </si>
  <si>
    <t>GV.SC-03</t>
  </si>
  <si>
    <t>Integrate supply chain risk management into enterprise risk management processes to protect genomic data from supply chain threats, developing tailored risk assessment processes.</t>
  </si>
  <si>
    <t>Perform due diligence to assess suppliers' trustworthiness before establishing formal relationships, reducing overall cybersecurity risks by evaluating their ability to handle genomic data.</t>
  </si>
  <si>
    <t>GV.SC-07</t>
  </si>
  <si>
    <t>Continuously monitor supplier risks to ensure compliance with data protection requirements, addressing changes in threats, technologies, processes, and legal or contractual requirements.</t>
  </si>
  <si>
    <t>Integrate supply chain security practices into cybersecurity programs to coordinate activities and manage risks throughout the data lifecycle, managing dependencies and potential impacts.</t>
  </si>
  <si>
    <t>Maintain updated inventories of software, services, and systems to identify and address vulnerabilities impacting genomic data, preventing attacks from unauthorized software and systems.</t>
  </si>
  <si>
    <t>Prioritize assets based on criticality and impact on the mission to manage risks to genomic data, considering privacy, consent, unauthorized access, research outcomes, and IP.</t>
  </si>
  <si>
    <t>Maintain data and metadata inventories to track provenance and protect sensitive information, providing traceable links to ownership, use, and protections.</t>
  </si>
  <si>
    <t>Identify and categorize system vulnerabilities to proactively manage risks to genomic data, supporting a comprehensive vulnerability management program.</t>
  </si>
  <si>
    <t>ID.RA-02</t>
  </si>
  <si>
    <t>Incorporate cyber threat intelligence to stay updated on emerging threats against genomic information, monitoring specific threat actors and attack vectors.</t>
  </si>
  <si>
    <t>Identify and record internal and external threats to assess risks accurately and implement effective controls to protect genomic data.</t>
  </si>
  <si>
    <t>ID.RA-04</t>
  </si>
  <si>
    <t>Understand potential impacts and likelihoods of threat exploitation to manage risks and inform security capabilities.</t>
  </si>
  <si>
    <t>Use threats, vulnerabilities, likelihoods, and impacts to calculate inherent risks and prioritize risk responses for high-value genomic assets.</t>
  </si>
  <si>
    <t>Choose and prioritize risk responses based on vulnerability management plans, implementing necessary safeguards.</t>
  </si>
  <si>
    <t>Assess critical suppliers before acquisition to identify potential risks from external assets, including supply chain impacts.</t>
  </si>
  <si>
    <t>ID.IM-01</t>
  </si>
  <si>
    <t>Identify improvement from evaluations to continually assess and respond to risks and evaluate the organization’s effectiveness in safeguarding systems that process genomic data..</t>
  </si>
  <si>
    <t>ID.IM-04</t>
  </si>
  <si>
    <t>Establish, communicate, and maintain incident response plans to address risks and ensure business continuity.</t>
  </si>
  <si>
    <t>Manage identities and credentials for authorized users, services, and hardware to control access and manage associated risks.</t>
  </si>
  <si>
    <t>Generate and monitor log records to detect malicious activity, facilitate accountability, and support incident response investigations.</t>
  </si>
  <si>
    <t>Execute the incident response plan in coordination with third parties to contain and manage risks, mitigating impacts on sensitive data.</t>
  </si>
  <si>
    <t>Implement legal, regulatory, and contractual requirements to elevate and enforce consent requirements as a highest priority.</t>
  </si>
  <si>
    <t>Establish policies to necessitate consent requirements based on regulations, embedding and enforcing privacy obligations.</t>
  </si>
  <si>
    <t>Regularly review and update policies to address changes in consent requirements, ensuring alignment with evolving threats and technologies.</t>
  </si>
  <si>
    <t>Integrate consent requirements into supply chain contracts to manage data processing and ensure consent travels with the data.</t>
  </si>
  <si>
    <t>Maintain network communication mappings to align consent requirements with data processing practices, ensuring consent accompanies data flows.</t>
  </si>
  <si>
    <t>Inventory data and metadata to track consent throughout the data lifecycle, providing traceable links to data ownership and use.</t>
  </si>
  <si>
    <t>Manage systems and data processes to protect consent data throughout the lifecycle, reducing risks and ensuring consistent application of consent.</t>
  </si>
  <si>
    <t>Control access by managing identities and credentials, ensuring only authorized users can access data in accordance with consent.</t>
  </si>
  <si>
    <t>Provide training to personnel on consent practices, ensuring they understand consent limitations and communication protocols for consent-related issues.</t>
  </si>
  <si>
    <t>Implement protections for data-at-rest to comply with consent agreements, preventing unauthorized access and breaches.</t>
  </si>
  <si>
    <t>Ensure data-in-transit protections through encryption or other means meet consent-related security requirements and prevent data leaks.</t>
  </si>
  <si>
    <t>Protect data-in-use to uphold consent requirements and prevent unauthorized access and leaks.</t>
  </si>
  <si>
    <t>RS.CO-02</t>
  </si>
  <si>
    <t>Notify internal and external stakeholders of incidents to manage informed consent, maintaining transparency and trust with donors.</t>
  </si>
  <si>
    <t>Communicate recovery activities to stakeholders to ensure compliance with consent and privacy laws, maintaining trust and addressing potential impacts.</t>
  </si>
  <si>
    <t>Ensure that all parties understand and comply with cybersecurity and privacy requirements impacting donors, as organizations processing genomic data often share information with multiple data partners, necessitating clear consent agreements and responsibility management to maintain legal compliance and privacy protections.</t>
  </si>
  <si>
    <t>Implement legal, regulatory, and contractual requirements through policies, processes, and documented contracts, prioritizing security and privacy to meet legal standards, as non-compliance can deter donors.</t>
  </si>
  <si>
    <t>Incorporate cybersecurity risk management activities into enterprise risk management processes to address privacy needs comprehensively and support organizational risk assessment.</t>
  </si>
  <si>
    <t>Establish and enforce policies setting privacy requirements based on regulations, embedding legal, regulatory, security, and privacy standards to address privacy and consent needs, including the protection of donors’ privacy.</t>
  </si>
  <si>
    <t>Include privacy requirements in supply chain contracts to ensure privacy and data protection obligations are enforced by all partners.</t>
  </si>
  <si>
    <t>Implement provisions in contracts to protect donor data even after agreements end, preventing unauthorized access and maintaining privacy.</t>
  </si>
  <si>
    <t>Maintain representations of authorized network communications to track and manage donor data processing locations, consistently applying privacy requirements.</t>
  </si>
  <si>
    <t>Maintain inventories of data and corresponding metadata to track the provenance of donor information, supporting privacy and consent management throughout the data lifecycle.</t>
  </si>
  <si>
    <t>Manage systems, hardware, software, and data throughout their lifecycles to protect donor privacy from acquisition to disposal, ensuring consistent privacy protections.</t>
  </si>
  <si>
    <t>Assess threats, vulnerabilities, likelihoods, and impacts to establish risk models and prioritize responses, protecting donor privacy from potential harms.</t>
  </si>
  <si>
    <t>Authenticate users, services, and hardware using multifactor authentication whenever possible to prioritize privacy protections for donors’ data.</t>
  </si>
  <si>
    <t>Provide awareness and training to personnel including third parties and suppliers to understand privacy risks and proper data handling.</t>
  </si>
  <si>
    <t>Execute incident response plans in coordination with relevant third parties to manage the impact of privacy breaches on donors.</t>
  </si>
  <si>
    <t>Triage and validate incident reports to promptly identify and assess privacy incidents, determining the extent of compromise to donor data.</t>
  </si>
  <si>
    <t>Categorize and prioritize incidents to allocate resources effectively and ensure privacy incidents are managed in compliance with laws and regulations.</t>
  </si>
  <si>
    <t>Estimate and validate the magnitude of incidents to manage and mitigate privacy risks, ensuring donor privacy is protected.</t>
  </si>
  <si>
    <t>Communicate recovery activities and progress to stakeholders, ensuring proper notification of privacy incidents and compliance with all privacy requirements and laws.</t>
  </si>
  <si>
    <t>Establish a standardized method for calculating, documenting, categorizing, and prioritizing cybersecurity risks to define and prioritize access controls, ensuring consistency across data sharing partners.</t>
  </si>
  <si>
    <t>Set roles, responsibilities, and authorities related to cybersecurity risk management to lay the foundation for accountability and enforcement of data access and protections, clearly informing individuals of their responsibilities.</t>
  </si>
  <si>
    <t>Allocate adequate resources to implement and maintain access control protections, such as upgrading to zero trust architecture and monitoring access, to meet strategic goals and comply with policies.</t>
  </si>
  <si>
    <t>Include cybersecurity in human resources practices to reduce the risk of insider threat, addressing access control policies such as deprovisioning.</t>
  </si>
  <si>
    <t>Establish roles and responsibilities for suppliers, customers, and partners to ensure they align with the organization's cybersecurity risk management requirements, including training and risk assessment.</t>
  </si>
  <si>
    <t>Include provisions for data protection and disposal in cybersecurity supply chain risk management plans to prevent unauthorized access after agreements end.</t>
  </si>
  <si>
    <t>ID.AM-01</t>
  </si>
  <si>
    <t>Maintain inventories of hardware to identify unauthorized devices on networks, such as IoT devices, and manage risks from unauthorized access.</t>
  </si>
  <si>
    <t>Maintain inventories of software, services, and systems to prevent unauthorized access and reduce risks through ongoing maintenance and updates.</t>
  </si>
  <si>
    <t>Map authorized network communication and data flows to identify and manage risks from unauthorized access throughout the genomic data lifecycle.</t>
  </si>
  <si>
    <t>Maintain inventories of services provided by suppliers to identify risks from third-party software and platforms that may not offer the same level of access controls.</t>
  </si>
  <si>
    <t>Prioritize assets based on classification, criticality, resources, and impact to define data access and control requirements.</t>
  </si>
  <si>
    <t>Manage data and metadata inventories to track data flows and provenance, supporting access control throughout the data lifecycle.</t>
  </si>
  <si>
    <t>Manage systems, hardware, software, services, and data throughout their lifecycles to identify potential unauthorized access from misconfigurations or insecure settings.</t>
  </si>
  <si>
    <t>Identify and validate vulnerabilities in assets to improve security posture and prevent unauthorized access.</t>
  </si>
  <si>
    <t>Manage identities and credentials for authorized users, services, and hardware to control who is allowed data access.</t>
  </si>
  <si>
    <t>Authenticate users, services, and hardware to minimize risk of unauthorized access, with a focus on remote access.</t>
  </si>
  <si>
    <t>PR.AA-04</t>
  </si>
  <si>
    <t>Protect, convey, and verify identity assertions to manage access and prevent unauthorized access, particularly in remote or collaborative environments.</t>
  </si>
  <si>
    <t>Define, manage, enforce, and review access permissions, entitlements, and authorizations to ensure only authorized individuals have access, incorporating principles of least privilege and separation of duties.</t>
  </si>
  <si>
    <t>Protect the confidentiality, integrity, and availability of data-at-rest through encryption and monitoring to prevent unauthorized access.</t>
  </si>
  <si>
    <t>Protect data-in-transit through encryption and monitoring to prevent unauthorized access and associated risks.</t>
  </si>
  <si>
    <t>Protect data-in-use to manage unauthorized access risks, using encryption and privacy-preserving technologies.</t>
  </si>
  <si>
    <t>Prevent installation and execution of unauthorized software to detect and prevent unauthorized access.</t>
  </si>
  <si>
    <t>Protect networks and environments from unauthorized logical access and usage, including remote access.</t>
  </si>
  <si>
    <t>DE.CM-01</t>
  </si>
  <si>
    <t>Monitor networks and network services to detect unauthorized access attempts and potential adverse events.</t>
  </si>
  <si>
    <t>DE.CM-02</t>
  </si>
  <si>
    <t>Monitor the physical environment to detect and log unauthorized physical access.</t>
  </si>
  <si>
    <t>Monitor personnel activity and technology usage to detect unauthorized access and potential insider threats.</t>
  </si>
  <si>
    <t>Monitor external service provider activities to ensure consistent access controls and data protections across partners.</t>
  </si>
  <si>
    <t>DE.CM-09</t>
  </si>
  <si>
    <t>Monitor computing hardware, software, runtime environments, and their data to detect unauthorized access and adverse events.</t>
  </si>
  <si>
    <t>Analyze potentially adverse events to understand associated activities and their impact on data access.</t>
  </si>
  <si>
    <t>Understand the impact and scope of adverse events to identify unauthorized access and respond appropriately.</t>
  </si>
  <si>
    <t>Execute the incident response plan in coordination with relevant third parties to manage and mitigate unauthorized access impacts.</t>
  </si>
  <si>
    <t>Triage and validate incident reports to prioritize response efforts and address unauthorized access.</t>
  </si>
  <si>
    <t>Categorize and prioritize incidents to allocate resources effectively and address unauthorized access promptly.</t>
  </si>
  <si>
    <t>RS.AN-03</t>
  </si>
  <si>
    <t>Perform analysis during incidents to understand what has taken place, determine root causes, and manage authorized data access.</t>
  </si>
  <si>
    <t>RS.AN-06</t>
  </si>
  <si>
    <t>Record actions during investigations to preserve the integrity and provenance of records, managing authorized data access.</t>
  </si>
  <si>
    <t>Estimate and validate the magnitude of incidents to understand the extent of unauthorized data access and inform the response.</t>
  </si>
  <si>
    <t>Contain incidents to limit the impact of unauthorized access and maintain access controls.</t>
  </si>
  <si>
    <t>Eradicate incidents to remove unauthorized access attempts and ensure the integrity of access controls.</t>
  </si>
  <si>
    <t>Framework</t>
  </si>
  <si>
    <t>Understand internal and external stakeholders to manage their needs and expectations regarding cybersecurity risk management, ensuring roles and responsibilities in trust and reputation management are clearly identified. Organizations sharing genomic data with partners must define cybersecurity risks in this ecosystem to manage data quality, provenance, legal compliance, and privacy requirements.</t>
  </si>
  <si>
    <t>Manage legal, regulatory, and contractual requirements to prevent negligence that could harm public image. Implement compliance to laws and regulations through organizational policies, processes, and contracts, prioritizing security and privacy to avoid noncompliance and other reputational risks.</t>
  </si>
  <si>
    <t>Establish and agree upon risk management objectives that prioritize reputation and trust, integrating cybersecurity and privacy activities to manage reputational, legal, and regulatory risks.</t>
  </si>
  <si>
    <t>Communicate and maintain risk appetite and tolerance statements to prioritize areas where trust and reputation could be damaged, defining requirements and priorities for data quality and access.</t>
  </si>
  <si>
    <t>GV.RM-04</t>
  </si>
  <si>
    <t>Establish strategic direction for risk response to manage issues that may affect trust or reputation.</t>
  </si>
  <si>
    <t>Standardize methods for calculating, documenting, categorizing, and prioritizing cybersecurity risks to ensure consistent practices across data-sharing partners for addressing legal and reputational risks.</t>
  </si>
  <si>
    <t>GV.RM-07</t>
  </si>
  <si>
    <t>Recognize strategic opportunities from effective cybersecurity to demonstrate trustworthiness, enhancing the organization's reputation and market impact.</t>
  </si>
  <si>
    <t>GV.RR-01</t>
  </si>
  <si>
    <t>Ensure organizational leadership is responsible for cybersecurity risk, fostering a culture of trust and accountability to promote trustworthy behaviors and compliance.</t>
  </si>
  <si>
    <t>Allocate adequate resources to implement and maintain cybersecurity capabilities, prioritizing reputation and trust in the risk management strategy.</t>
  </si>
  <si>
    <t>Establish and enforce clear cybersecurity policies to reduce the likelihood of issues that could harm trust or reputation, embedding legal, regulatory, security, and privacy requirements.</t>
  </si>
  <si>
    <t>Conduct due diligence and planning before entering relationships with third parties to reduce the reputational risks posed to the organization from a third party’s trustworthiness.</t>
  </si>
  <si>
    <t>Establish and maintain incident response plans to demonstrate due diligence and build trust by planning for the response and recovery of adverse events related to genomic data.</t>
  </si>
  <si>
    <t>Provide personnel with awareness and training to understand their roles and the associated potential impact of reputation and trust on the organization.</t>
  </si>
  <si>
    <t>Execute the incident response plan with relevant third parties to manage the initial impact of events that could damage trust or reputation, ensuring comprehensive response.</t>
  </si>
  <si>
    <t>Apply criteria for initiating incident recovery to restore data access and integrity, crucial for maintaining reputation and trust, and ensuring timely communication.</t>
  </si>
  <si>
    <t>Execute recovery plans to restore data access and quality, maintaining trust across partners, and including necessary communications to uphold trust.</t>
  </si>
  <si>
    <t>Select, scope, prioritize, and perform recovery actions to ensure data quality and protections before resuming normal operations in a trusted state.</t>
  </si>
  <si>
    <t>Communicate recovery activities and progress to internal and external stakeholders, to manage trust and reputation, keeping stakeholders informed and compliant.</t>
  </si>
  <si>
    <t>RC.CO-04</t>
  </si>
  <si>
    <t>Share public updates on incident recovery using approved methods to manage trust and reputation, maintaining trust across the genomic data ecosystem and with donors, relatives, and the public.</t>
  </si>
  <si>
    <t>Understand the organizational mission to inform cybersecurity risk management, helping prioritize MOs and set the foundation for defining threats, vulnerabilities, probabilities, and impacts, thus managing risks to research activities and data.</t>
  </si>
  <si>
    <t>Manage legal, regulatory, and contractual requirements to help researchers prioritize cybersecurity and privacy obligations, ensuring compliance and mitigating reputational risks through organizational policies and contracts.</t>
  </si>
  <si>
    <t>GV.OC-04</t>
  </si>
  <si>
    <t>Identify and communicate critical objectives and capabilities that stakeholders depend on to understand dependencies and manage risks associated with research and productivity.</t>
  </si>
  <si>
    <t>Recognize critical organizational dependencies to ensure the availability of services and sources researchers rely on to deliver results.</t>
  </si>
  <si>
    <t>Include cybersecurity risk management activities in enterprise risk management processes to protect research data, incorporating informed consent and assessing risks in a cyber-based ecosystem.</t>
  </si>
  <si>
    <t>Leverage effective cybersecurity practices as strategic opportunities to demonstrate trustworthiness and enhance research partnerships and results.</t>
  </si>
  <si>
    <t>Establish and enforce policies for managing cybersecurity risks to help researchers prioritize cybersecurity, embedding legal, regulatory, security, and privacy requirements.</t>
  </si>
  <si>
    <t>Define and communicate cybersecurity roles and responsibilities for suppliers, customers, and partners to ensure coordination and accountability in sharing information and securing genomic data.</t>
  </si>
  <si>
    <t>Maintain inventories of software, services, and systems to demonstrate secure practices and manage potential risks to data quality and provenance in research environments.</t>
  </si>
  <si>
    <t>Maintain representations of network communications and data flows to support data sharing, preventing data loss and disruptions, and ensuring integrity and reproducibility in research.</t>
  </si>
  <si>
    <t>Identify and maintain inventories of services provided by suppliers to facilitate safe data handling, storage, and sharing among research institutions.</t>
  </si>
  <si>
    <t>Maintain inventories of data and metadata to track data provenance and ownership in collaborative research settings, ensuring traceable links and protections.</t>
  </si>
  <si>
    <t>Manage systems, hardware, software, services, and data throughout their lifecycles to identify and mitigate redundancies, vulnerabilities, and unauthorized access in research environments.</t>
  </si>
  <si>
    <t>Identify, validate, and record vulnerabilities in assets to manage risks and protect genomic data in research settings.</t>
  </si>
  <si>
    <t>Identify and record internal and external threats to assess risk and implement effective controls, especially with emerging and evolving technologies in research.</t>
  </si>
  <si>
    <t>Enumerate impacts and likelihoods of threats exploiting vulnerabilities to manage risks in collaborative environments and ensure research continuity.</t>
  </si>
  <si>
    <t>Use threats, vulnerabilities, likelihoods, and impacts to understand inherent risk and inform risk response prioritization in research programs.</t>
  </si>
  <si>
    <t>Choose, prioritize, plan, track, and communicate risk responses to address potential data loss and disruptions in research, considering the entire ecosystem.</t>
  </si>
  <si>
    <t>Authenticate users, services, and hardware to control data access and ensure data quality and traceability among research partners and in high-traffic environments.</t>
  </si>
  <si>
    <t>Provide personnel with cybersecurity awareness and training to protect data and analysis pipelines, engage personnel in promoting cybersecurity practices, and support informed response efforts.</t>
  </si>
  <si>
    <t>Train individuals in specialized roles to manage research networks and stakeholders, ensuring personnel understand the importance of their roles and any potential risks to genomic data associated with their responsibilities.</t>
  </si>
  <si>
    <t>Implement data-at-rest protections such as encryption to manage sensitive research data and prevent unauthorized access.</t>
  </si>
  <si>
    <t>Protect data-in-transit with encryption to ensure the integrity and confidentiality of data shared with external partners or accessed remotely.</t>
  </si>
  <si>
    <t>Prevent the installation and execution of unauthorized software to protect sensitive data and research environments.</t>
  </si>
  <si>
    <t>Protect networks and environments from unauthorized logical access to prevent data corruption and loss, ensuring reproducibility of research studies.</t>
  </si>
  <si>
    <t>Implement protections for data-in-use using encryption or other privacy preserving technologies to safeguard data, especially when research includes sensitive data and sharing such data with external partners or remote users.</t>
  </si>
  <si>
    <t>Monitor personnel activity and technology usage to detect potentially adverse events and protect sensitive research data.</t>
  </si>
  <si>
    <t>Monitor external service providers to ensure data security requirements are met and to protect data quality and provenance throughout the data lifecycle.</t>
  </si>
  <si>
    <t>Analyze potentially adverse events to understand associated activities and inform appropriate response actions across all partners.</t>
  </si>
  <si>
    <t>Understand the impact and scope of adverse events to determine if sensitive research data was compromised and assess the extent of the compromise.</t>
  </si>
  <si>
    <t>DE.AE-08</t>
  </si>
  <si>
    <t>Declare incidents when adverse events meet defined criteria, activating response teams to protect research data and coordinate across research partners.</t>
  </si>
  <si>
    <t>Execute the incident response plan in coordination with relevant third parties to manage disruptions to research and education, ensuring clear communication and effective data management.</t>
  </si>
  <si>
    <t>Notify internal and external stakeholders who utilize data or results of genomic processing of incidents to ensure data issues are addressed and the integrity and availability of research data is maintained.</t>
  </si>
  <si>
    <t>Communicate recovery activities and progress to stakeholders to maintain trust in research environments and ensure researchers do not lose data sources or donors due to reputational damage.</t>
  </si>
  <si>
    <t>Understand the organizational mission to inform cybersecurity risk management, helping define applicable legal and regulatory concerns and prioritize cybersecurity activities.</t>
  </si>
  <si>
    <t>Manage legal, regulatory, and contractual requirements to prioritize cybersecurity and privacy obligations, ensuring adherence through organizational policies, processes, procedures, and contracts.</t>
  </si>
  <si>
    <t>Recognize and communicate critical organizational dependencies to understand how disruptions could impact legal compliance and critical service delivery.</t>
  </si>
  <si>
    <t>Establish, communicate, and maintain risk appetite and tolerance statements to define governance-driven priorities and thresholds, ensuring adherence to legal requirements.</t>
  </si>
  <si>
    <t>Include cybersecurity risk management activities in enterprise risk management processes to protect data and ensure legal obligations are met.</t>
  </si>
  <si>
    <t>Standardize methods for calculating, documenting, categorizing, and prioritizing cybersecurity risks to ensure consistent adherence across data-sharing partners. Identify applicable laws and regulations, establish consistent access requirements, and document requirements for protecting IP.</t>
  </si>
  <si>
    <t>Hold organizational leadership responsible and accountable for fostering a culture of compliance, ensuring legal responsibilities and cybersecurity outcomes are prioritized and achieved.</t>
  </si>
  <si>
    <t>Assign and enforce roles and responsibilities related to cybersecurity risk management to ensure legal accountability.</t>
  </si>
  <si>
    <t>Allocate adequate resources to cybersecurity roles, responsibilities, and policies to uphold legal requirements.</t>
  </si>
  <si>
    <t>Establish and enforce policies for managing cybersecurity risks, embedding legal, regulatory, cybersecurity, and privacy requirements.</t>
  </si>
  <si>
    <t>Review, update, and enforce cybersecurity policies to address changes in requirements, threats, technology, and organizational mission.</t>
  </si>
  <si>
    <t>Define and communicate cybersecurity roles and responsibilities for suppliers, customers, and partners, ensuring accountability and alignment with organizational risk management requirements. Roles help enforce accountability where laws may not specify, emphasizing the importance in settings like clinical data.</t>
  </si>
  <si>
    <t>Maintain inventories of data and corresponding metadata to track data flows throughout the lifecycle and comply with legal requirements across jurisdictions. This tracking provides traceable links to ownership, use, and protections for sensitive data.</t>
  </si>
  <si>
    <t>Manage identities and credentials for authorized users, services, and hardware, ensuring access and audit compliance, and supporting authentication and authorization capabilities.</t>
  </si>
  <si>
    <t>Provide personnel with cybersecurity awareness and training to understand threats, such as insider risks and phishing, and maintain legal and regulatory compliance. Ongoing training helps personnel adapt to the changing landscape regarding genomic-related laws and regulations.</t>
  </si>
  <si>
    <t>Train individuals in specialized roles, including senior executives and privileged users, to understand applicable laws and regulations. Evaluate third-party users for their compliance, ensuring comprehensive protection and adherence to legal and regulatory obligations.</t>
  </si>
  <si>
    <t>Generate and maintain log records for continuous monitoring, auditing activities, and accountability, verifying compliance, identifying noncompliance, and supporting legal discovery.</t>
  </si>
  <si>
    <t>Execute the incident response plan in coordination with relevant third parties to meet legal and regulatory requirements, ensuring comprehensive and efficient responses to incidents and facilitating recovery.</t>
  </si>
  <si>
    <t>Notify internal and external stakeholders of incidents to maintain compliance, supporting transparency and allowing necessary actions to mitigate risks. Effective communication manages the immediate and long-term impacts on the organization and its stakeholders.</t>
  </si>
  <si>
    <t>Establish and communicate priorities for handling IP to inform cybersecurity risk management as part of understanding the organizational mission.</t>
  </si>
  <si>
    <t>Define and communicate organizational risk management objectives, integrating them into the data processing lifecycle and systems development lifecycle.</t>
  </si>
  <si>
    <t>Coordinate governance with risk management, cyber threats, and protections to incorporate IP protection into enterprise risk management processes, ensuring business continuity and operations.</t>
  </si>
  <si>
    <t>Establish and communicate strategic direction for risk response options, prioritizing IP protections.</t>
  </si>
  <si>
    <t>Standardize methods for calculating, documenting, categorizing, and prioritizing cybersecurity risks to ensure consistent protection of IP across data-sharing partners.</t>
  </si>
  <si>
    <t>Allocate adequate resources to cybersecurity roles and responsibilities to implement and maintain IP protections and compliance with legal requirements. Ensure resources are available to meet strategic goals and policies.</t>
  </si>
  <si>
    <t>Integrate cybersecurity into human resources practices to prevent unauthorized access or IP loss through insider threats. Screen and manage personnel to mitigate risks.</t>
  </si>
  <si>
    <t>Establish and enforce policies for managing cybersecurity risks, clearly identifying and prohibiting unauthorized access to IP. Define required risk management activities, access controls, and IP protections.</t>
  </si>
  <si>
    <t>Maintain inventories of hardware to protect IP from unauthorized devices attempting to access the network.</t>
  </si>
  <si>
    <t>Manage inventories of software, services, and systems to prevent unauthorized access and protect IP. Ensure updated protections and awareness of potential attack vectors. Inventory software interacting with IP to understand potential threats.</t>
  </si>
  <si>
    <t>Represent and map authorized network communications and data flows to identify potential threats to IP and ensure logical authorizations.</t>
  </si>
  <si>
    <t>Prioritize assets based on classification and impact on the mission, emphasizing IP protection due to its high value and critical impact on business operations.</t>
  </si>
  <si>
    <t>Designate and track data types to determine the security of assets, tracing ownership and risks to patented information.</t>
  </si>
  <si>
    <t>Manage systems, hardware, software, services, and data throughout their lifecycles to identify and mitigate redundancies, vulnerabilities, and unauthorized access. Confirm IP protections during system development, upgrade, migration, or disposal.</t>
  </si>
  <si>
    <t>Identify, validate, and record vulnerabilities in assets to protect IP as a high-value target. Perform vulnerability assessments to proactively mitigate threats.</t>
  </si>
  <si>
    <t>Identify and record internal and external threats to assess risk and implement effective controls, focusing on IP as a high-value target.</t>
  </si>
  <si>
    <t>Enumerate impacts and likelihoods of threats exploiting vulnerabilities to manage risks to IP.</t>
  </si>
  <si>
    <t>Use threats, vulnerabilities, likelihoods, and impacts to understand inherent risk and inform risk response prioritization for IP as a high-value asset.</t>
  </si>
  <si>
    <t>Choose, prioritize, plan, track, and communicate risk responses to address potential data loss and disruptions, focusing on IP protection.</t>
  </si>
  <si>
    <t>Manage proposed changes and exceptions to support IP protection and improve security against unauthorized changes.</t>
  </si>
  <si>
    <t>ID.RA-08</t>
  </si>
  <si>
    <t>Establish processes for receiving, analyzing, and responding to vulnerability disclosures, prioritizing those related to IP.</t>
  </si>
  <si>
    <t>ID.IM-02</t>
  </si>
  <si>
    <t>Identify opportunities to improve IP protections from security tests and exercises.</t>
  </si>
  <si>
    <t>Establish, communicate, maintain, and improve incident response plans to ensure IP protection during cybersecurity events.</t>
  </si>
  <si>
    <t>Manage identities and credentials for authorized users, services, and hardware to protect IP, starting with identity verification.</t>
  </si>
  <si>
    <t>Authenticate users, services, and hardware to implement Zero Trust Architecture and enhance IP protections.</t>
  </si>
  <si>
    <t>Restrict access to protect IP through policies and procedures like least privilege and separation of duties.</t>
  </si>
  <si>
    <t>Provide awareness and training to personnel on IP protection, embedding it in contracts, agreements, processes, and training.</t>
  </si>
  <si>
    <t>Protect data-at-rest to prevent unauthorized access and data leaks, focusing on IP protection through encryption and monitoring.</t>
  </si>
  <si>
    <t>Implement data-in-transit protections like encryption to prevent unauthorized access and data leaks, focusing on IP.</t>
  </si>
  <si>
    <t>Protect data-in-use to prevent unauthorized access and data leaks, especially for IP.</t>
  </si>
  <si>
    <t>Create, protect, maintain, and test data backups to safeguard against ransomware and protect IP.</t>
  </si>
  <si>
    <t>Establish and apply configuration management practices to support IP protection, implementing secure baseline configurations.</t>
  </si>
  <si>
    <t>Generate and make available log records for continuous monitoring to facilitate accountability and identify unauthorized access to IP.</t>
  </si>
  <si>
    <t>Prevent installation and execution of unauthorized software to protect IP from malicious software.</t>
  </si>
  <si>
    <t>Integrate and monitor secure software development practices to build IP protections into systems.</t>
  </si>
  <si>
    <t>Protect networks and environments from unauthorized logical access to prevent data corruption and IP loss.</t>
  </si>
  <si>
    <t>Monitor personnel activity and technology usage to detect unauthorized attempts to access IP.</t>
  </si>
  <si>
    <t>Monitor external service providers to ensure data security requirements are met and detect unauthorized attempts to access IP.</t>
  </si>
  <si>
    <t>Analyze potentially adverse events to detect malicious behavior and focus efforts on IP protection.</t>
  </si>
  <si>
    <t>Evaluate the impact and scope of adverse events to determine if IP has been compromised and respond appropriately.</t>
  </si>
  <si>
    <t>Coordinate incident response with relevant third parties to protect IP through effective containment and response actions.</t>
  </si>
  <si>
    <t>Triage and validate incident reports to identify impacts on IP and prioritize response activities.</t>
  </si>
  <si>
    <t>Apply criteria for incident recovery to ensure IP protection and continuity.</t>
  </si>
  <si>
    <t>Estimate and validate the magnitude of incidents to identify their impact on IP and take appropriate corrective actions.</t>
  </si>
  <si>
    <t>Contain incidents to prevent unauthorized disclosure or misuse of IP.</t>
  </si>
  <si>
    <t>Eradicate incidents to remove breaches affecting IP and prevent recurrence.</t>
  </si>
  <si>
    <t>Execute recovery plans to address impacts on IP, communicate changes, and ensure business continuity.</t>
  </si>
  <si>
    <t>Select, scope, prioritize, and perform recovery actions to restore data quality, protect provenance, and protect IP.</t>
  </si>
  <si>
    <t>Share public updates on incident recovery to manage perception and maintain trust in IP protections.</t>
  </si>
  <si>
    <t>Understand the organizational mission to inform cybersecurity risk management and prioritize sample diversity as a key objective, ensuring it is identified, prioritized, and communicated. Establish a foundation for defining threats, vulnerabilities, probabilities, and impacts to determine cybersecurity risks, integrating privacy risk management and compliance with legal, regulatory, privacy, and cybersecurity requirements.</t>
  </si>
  <si>
    <t>Include cybersecurity risk management activities and outcomes in enterprise risk management processes to address additional risks faced by under-represented populations when providing genomic data, as these populations might be easier to identify.</t>
  </si>
  <si>
    <t>Establish, communicate, and enforce policies for managing cybersecurity risks based on the organizational context and strategy, ensuring uniform application regardless of sample origin. Embed and enforce legal, regulatory, security, and privacy requirements to enable and preserve sample diversity.</t>
  </si>
  <si>
    <t>Maintain inventories of data and corresponding metadata to track the provenance of sensitive data and analyze instances of data types and occurrences, supporting efforts to achieve and maintain sample diversity.</t>
  </si>
  <si>
    <t>Understand and manage legal, regulatory, and contractual requirements regarding cybersecurity and privacy identifying their applicability to the technology.</t>
  </si>
  <si>
    <t>Include cybersecurity risk management activities within enterprise processes to ensure new technologies adopt appropriate risk management capabilities from all risk areas including cybersecurity.</t>
  </si>
  <si>
    <t>Maintain lines of communication for cybersecurity risks, especially with new technology vendors to effectively manage risk and meet data processing objectives.</t>
  </si>
  <si>
    <t>Include strategic opportunities in organizational cybersecurity risk discussions to identify better ways to market the cybersecurity benefits from the new technologies.</t>
  </si>
  <si>
    <t>Establish, communicate, and enforce policies for managing cybersecurity risks based on organizational context, cybersecurity strategy, and priorities to ensure that new technologies can meet cybersecurity requirements.</t>
  </si>
  <si>
    <t>Review, update, communicate, and enforce policies that reflects changes in requirements, threats, technology, and organizational mission to manage the risks of new technologies.</t>
  </si>
  <si>
    <t>Establish and agree to a cybersecurity supply chain risk management program, strategy, objectives, policies, and processes that ensures new technologies align with stakeholder requirements.</t>
  </si>
  <si>
    <t>Conduct planning and due diligence to reduce risks of third-party relationships before finalizing formal agreements to ensure the technology suppliers and their dependencies are trustworthy and meet cybersecurity requirements.</t>
  </si>
  <si>
    <t>Maintain an inventory of hardware identify unauthorized hardware across the genomic supply chain and ensure new technologies are appropriately managed.</t>
  </si>
  <si>
    <t>Maintain inventories of software, services, and systems to manage risks associated with open-source software and new technologies, ensuring comprehensive protection through ongoing inventories and integrated software bill of materials (SBOMs).</t>
  </si>
  <si>
    <t>Maintain data flows for new technologies integrated into genomic processing to identify potential risks and determine appropriate access authorizations and security controls.</t>
  </si>
  <si>
    <t>Identify, validate, and record vulnerabilities in new and emerging technologies to establish a baseline for managing risks and ensure proactive vulnerability assessments.</t>
  </si>
  <si>
    <t>Estimate and record potential impacts and likelihoods of threats exploiting vulnerabilities, considering new technologies that may introduce unknown risks to genomic data.</t>
  </si>
  <si>
    <t>Assess and analyze threats, vulnerabilities, likelihoods, and impacts to understand inherent risk and inform risk response prioritization, involving technology providers and collaborators in the risk equation.</t>
  </si>
  <si>
    <t>ID.RA-09</t>
  </si>
  <si>
    <t>Assess the authenticity and integrity of hardware and software in new technologies to confirm they meet security and privacy objectives and do not integrate assets from questionable sources.</t>
  </si>
  <si>
    <t>Manage identities and credentials for authorized users, services, and hardware to ensure compatibility with access control requirements in shared environments and new technologies.</t>
  </si>
  <si>
    <t>Define and manage access permissions, entitlements, and authorizations in policies that support granular access controls in new technology solutions, ensuring only authorized parties can access genomic data.</t>
  </si>
  <si>
    <t>Prevent the installation and execution of unauthorized software by implementing detection capabilities and maintaining software asset management, ensuring new technologies support these security measures.</t>
  </si>
  <si>
    <t>Protect networks and environments from unauthorized logical access and usage by implementing remote and logical access controls, boundary protections, and segmentation, especially when using new technologies in collaborative data sharing environments.</t>
  </si>
  <si>
    <t>Monitor personnel activity and technology usage to detect potentially adverse events, ensuring restricted and monitored access to protect data validity and uses in shared environments.</t>
  </si>
  <si>
    <t>Monitor external service provider activities and services to detect adverse events, ensuring new technologies function as designed and meet data security requirements.</t>
  </si>
  <si>
    <t>Execute the incident response plan in coordination with relevant third parties to leverage privacy-enhancing and secure technologies during incidents, promoting secure genomic data sharing and management.</t>
  </si>
  <si>
    <t>Contain incidents promptly to demonstrate the effectiveness of privacy-enhancing and secure technologies in managing data security and limiting the impact on intellectual property and research partners.</t>
  </si>
  <si>
    <t>Genomic Data Profile High Priority Subcategory Summaries</t>
  </si>
  <si>
    <t>ID.IM-P1</t>
  </si>
  <si>
    <t>Inventory systems, processes, and services to identify threats, vulnerabilities, and privacy problems across the genomic data lifecycle.</t>
  </si>
  <si>
    <t>ID.IM-P2</t>
  </si>
  <si>
    <t>Identify who interacts with the data as data owners or operators and their roles to establish data origins and accountability for data processing.</t>
  </si>
  <si>
    <t>ID.IM-P4</t>
  </si>
  <si>
    <t>Inventory data actions performed on systems, especially ones that may impact data provenance and quality.</t>
  </si>
  <si>
    <t>ID.IM-P6</t>
  </si>
  <si>
    <t>Inventory data elements within data actions to understand what data is available, where it came from, and if it presents risks to data provenance and quality.</t>
  </si>
  <si>
    <t>ID.IM-P7</t>
  </si>
  <si>
    <t>Identify the data processing environment to effectively manage data sharing and access authorization boundaries.</t>
  </si>
  <si>
    <t>ID.IM-P8</t>
  </si>
  <si>
    <t>Map data processing to illustrate the flow of data and identify associated components, roles, and interactions with the data/systems.</t>
  </si>
  <si>
    <t>ID.RA-P3</t>
  </si>
  <si>
    <t>Identify potential problematic data actions that may result in improper sharing or consent violations.</t>
  </si>
  <si>
    <t>ID.DE-P1</t>
  </si>
  <si>
    <t>Implement consistent risk management policies, processes, and procedures across stakeholders and partners.</t>
  </si>
  <si>
    <t>ID.DE-P2</t>
  </si>
  <si>
    <t>Assess the risks associated with third parties using a privacy risk assessment process to identify issues with data quality and provenance.</t>
  </si>
  <si>
    <t>ID.DE-P3</t>
  </si>
  <si>
    <t>Enforce privacy program requirements across the genomic data processing lifecycle by utilizing contracts with data processing third parties to create effective enforcement mechanisms.</t>
  </si>
  <si>
    <t>GV.PO-P1</t>
  </si>
  <si>
    <t>Define organizational privacy values through policies that dictate expectations for data uses, retention periods, and privacy requirements that support managing data quality, provenance, and preserving original source and privacy rights over time.</t>
  </si>
  <si>
    <t>GV.RM-P1</t>
  </si>
  <si>
    <t>Implement risk management processes that identify threats, controls, priorities, and resources required for maintaining privacy.</t>
  </si>
  <si>
    <t>GV.MT-P5</t>
  </si>
  <si>
    <t>Publish policies, processes, and procedures to receive, analyze, and respond to problematic data actions that include communications to impacted donors.</t>
  </si>
  <si>
    <t>GV.AT-P1</t>
  </si>
  <si>
    <t>Provide workforce training that directs personnel on their roles and responsibilities in managing risks to genomic data.</t>
  </si>
  <si>
    <t>CT.PO-P1</t>
  </si>
  <si>
    <t>Define policies, processes, and procedures for authorizing data processing to assign accountability and responsibility.</t>
  </si>
  <si>
    <t>CT.PO-P2</t>
  </si>
  <si>
    <t>Manage the review, transfer, sharing or disclosure, alteration, and deletion of data to reduce the risk of improper disclosure of genomic data and meet legal or regulatory compliance requirements.</t>
  </si>
  <si>
    <t>CT.PO-P4</t>
  </si>
  <si>
    <t>Align system development and data lifecycle processes to address privacy risks as genomic data is shared, aggregated, and changed.</t>
  </si>
  <si>
    <t>CT.DM-P1</t>
  </si>
  <si>
    <t>Define processes to manage data element review to ensure sufficient data quality.</t>
  </si>
  <si>
    <t>CT.DM-P3</t>
  </si>
  <si>
    <t>Define processes to manage data alteration so data can be corrected under close monitoring.</t>
  </si>
  <si>
    <t>CT.DM-P4</t>
  </si>
  <si>
    <t>Define processes to manage data deletion to maintain the data life cycle and delete data according to retention policies.</t>
  </si>
  <si>
    <t>CT.DM-P5</t>
  </si>
  <si>
    <t>CT.DM-P6</t>
  </si>
  <si>
    <t>Protect data transmissions, such as sharing clinical data between organizations, using standardized formats.</t>
  </si>
  <si>
    <t>CT.DM-P7</t>
  </si>
  <si>
    <t>Transmit data processing permissions to maintain provenance and ensure requirements like consent travel with the data.</t>
  </si>
  <si>
    <t>CT.DM-P8</t>
  </si>
  <si>
    <t>Implement effective auditing and logging to record compliance with consent requirements, enable accountability, and manage data integrity and provenance.</t>
  </si>
  <si>
    <t>CM.AW-P3</t>
  </si>
  <si>
    <t>Design systems to enable data processing visibility to support data quality and provenance.</t>
  </si>
  <si>
    <t>CM.AW-P4</t>
  </si>
  <si>
    <t>Record and share data disclosures to comply with laws, contracts, data sharing agreements, and consent requirements.</t>
  </si>
  <si>
    <t>CM.AW-P5</t>
  </si>
  <si>
    <t>Communicate data corrections or deletions to notify individuals when such actions occur.</t>
  </si>
  <si>
    <t>CM.AW-P6</t>
  </si>
  <si>
    <t>PR.PO-P1</t>
  </si>
  <si>
    <t>Create baseline configurations and use them to reduce the ecosystem’s attack surface and support data quality.</t>
  </si>
  <si>
    <t>PR.PO-P2</t>
  </si>
  <si>
    <t>PR.AC-P1</t>
  </si>
  <si>
    <t>Manage data access and accountability through identities and credentials to establish data provenance and reduce risks to data quality.</t>
  </si>
  <si>
    <t>PR.AC-P4</t>
  </si>
  <si>
    <t>Manage access permissions that enforce least privilege and separation of duties to limit access to genomic data and maintain data quality.</t>
  </si>
  <si>
    <t>PR.DS-P1</t>
  </si>
  <si>
    <t>Protect data-at-rest using appropriate encryption or other protection for genomic data to prevent unauthorized access.</t>
  </si>
  <si>
    <t>PR.DS-P2</t>
  </si>
  <si>
    <t>Protect data-in-transit using appropriate encryption or other protection for genomic data to prevent unauthorized access.</t>
  </si>
  <si>
    <t>PR.DS-P3</t>
  </si>
  <si>
    <t>PR.PT-P2</t>
  </si>
  <si>
    <t>Identify contextual factors of systems, products, services, and genomic data actions such as social, biological, geographic, demographic, or other factors so they can be used in genomic data processing risk assessments.</t>
  </si>
  <si>
    <t>Identify potential problematic data actions (PDAs) and their associated problems.</t>
  </si>
  <si>
    <t>Determine and prioritize risk based on problematic data actions and their likelihoods including secondary risks to relatives.</t>
  </si>
  <si>
    <t>Establish and communicate privacy values and policies that factor in the potential privacy impact on relatives, who are not able to participate in processing decisions.</t>
  </si>
  <si>
    <t>Implement governance and risk management policies, processes, and procedures address privacy risks that consider the impact to relatives and incorporate response activities that may support relatives’ privacy.</t>
  </si>
  <si>
    <t>Re-evaluate privacy risk on an ongoing basis, whenever there are changes in legal obligations, data processing, systems/products/services, or introducing new technologies.</t>
  </si>
  <si>
    <t>Implement organizational policies, processes, and procedures to receive, analyze, and respond to PDAs disclosed to the organization from internal and external sources.</t>
  </si>
  <si>
    <t>Implement data destruction processes that align with policy and limit the long-term ability to identify associations with relatives.</t>
  </si>
  <si>
    <t>Limit the risk of identifying individuals during data processing by using de-identification privacy techniques or tokenization.</t>
  </si>
  <si>
    <t>Organizations are legally required to notify individuals and organizations affected by a privacy breach.</t>
  </si>
  <si>
    <t>Implement data leak protections to minimize the risk to relatives from a data leak.</t>
  </si>
  <si>
    <t>ID.RA-P1</t>
  </si>
  <si>
    <t>ID.RA-P4</t>
  </si>
  <si>
    <t>GV.PO-P6</t>
  </si>
  <si>
    <t>GV.MT-P1</t>
  </si>
  <si>
    <t>CT.DP-P2</t>
  </si>
  <si>
    <t>CM.AW-P7</t>
  </si>
  <si>
    <t>PR.DS-P5</t>
  </si>
  <si>
    <t>Implement policies, processes, and procedures for enabling data review, transfer, sharing, disclosure, alteration, and deletion especially since relatives do not participate in consent.</t>
  </si>
  <si>
    <t>Follow policies to ensure data disposal honors donors' consent and requests.</t>
  </si>
  <si>
    <t>Inventory systems, products, and services that process data to begin to understand threats, vulnerabilities, and privacy problems.</t>
  </si>
  <si>
    <t>Identify the roles of owners or operators including internal and third parties to integrate risks associated with their data processing.</t>
  </si>
  <si>
    <t>ID.IM-P3</t>
  </si>
  <si>
    <t>Categorize whose data is being processed to identify the potential privacy risks to their genomic data.</t>
  </si>
  <si>
    <t>Inventory the data actions of systems to address potential privacy problems and communicate data actions to data sharing partners in alignment with applicable laws.</t>
  </si>
  <si>
    <t>ID.IM-P5</t>
  </si>
  <si>
    <t>Inventory the purposes of data actions to support the identification of risks and prevention of information misuse.</t>
  </si>
  <si>
    <t>Inventory data elements to create a baseline for potential privacy risks to data quality, provenance, data access, legal compliance, and data sharing.</t>
  </si>
  <si>
    <t>Identify the data processing environment to determine risks to data quality, data provenance, data privacy, consent, IP, and related legal and regulatory compliance resulting from cloud processing, third party risk, and geographic risks.</t>
  </si>
  <si>
    <t>Map how data actions, data elements, access roles, and data interaction are interconnected to create a baseline of risks and use this understanding to manage data sharing.</t>
  </si>
  <si>
    <t>ID.BE-P3</t>
  </si>
  <si>
    <t>Identify problematic data actions and their associated problems to inform the risk assessment process.</t>
  </si>
  <si>
    <t>ID.RA-P5</t>
  </si>
  <si>
    <t>Identify, prioritize, and implement risk responses to manage risks including proper response to limit impact and appropriately manage further damage.</t>
  </si>
  <si>
    <t>Identify, prioritize, and assess data processing ecosystem parties to generate a comprehensive understanding of the privacy risks that may come from sharing and processing data with them.</t>
  </si>
  <si>
    <t>Establish and communicate the organization’s privacy values and policies to protect general bioeconomy interests from adverse outcomes that are identified through risk assessment. Governing bodies at the highest organizational levels are in the best position to select relevant risk models used in identifying and mitigating against threats, vulnerabilities, and privacy problems.</t>
  </si>
  <si>
    <t>Address privacy risks by utilizing governance and risk management processes to establish policies and procedures to enact privacy protections.</t>
  </si>
  <si>
    <t>GV.RM-P2</t>
  </si>
  <si>
    <t>Establish the organizational risk tolerance concerning genomic data processing to efficiently manage mitigation and protection techniques.</t>
  </si>
  <si>
    <t>GV.RM-P3</t>
  </si>
  <si>
    <t>Because of the dynamic nature of the genomic data ecosystem, continually re-evaluate risks to reflect changes in technology, legal obligations, and data processing.</t>
  </si>
  <si>
    <t>Establish policies to address problematic data actions disclosed by internal and external sources that integrate with the risk modeling and risk responses.</t>
  </si>
  <si>
    <t>Establish policies and procedures that standardize the authorization of data processing to protect genomic data through accountability and enforcing minimum privacy requirements prior to authorization.</t>
  </si>
  <si>
    <t>Implement a vulnerability management plan that integrates with genomic data privacy risk management processes to track the remediation of identified vulnerabilities.</t>
  </si>
  <si>
    <t>Protect genomic data-at-rest that is consistent with the risk strategy to prevent unauthorized access and support data integrity.</t>
  </si>
  <si>
    <t>Protect genomic data-in-transit that is consistent with the risk strategy to prevent unauthorized access and support data integrity.</t>
  </si>
  <si>
    <t>PR.PO-P10</t>
  </si>
  <si>
    <t>Inventory data actions of the systems, products, and services in the organization. Ensure that consent travels with the genomic data whenever data is shared and that any data actions that require consent are properly managed to explicitly define permitted uses.</t>
  </si>
  <si>
    <t xml:space="preserve">Establish privacy values and policies to influence downstream actions and enforce compliance with donors’ consent (reconsent, cross-border laws, the right to be forgotten). </t>
  </si>
  <si>
    <t>GV.PO-P2</t>
  </si>
  <si>
    <t xml:space="preserve">Instill organizational privacy values through processes that institutionalize approaches to managing consent, including when to obtain it initially, how to manage it during data processing activities, and conditions under which additional consent may need to be requested. </t>
  </si>
  <si>
    <t>GV.PO-P5</t>
  </si>
  <si>
    <t xml:space="preserve">Manage contractual and legal requirements to enforce consistency in data protections and consent management across partners. </t>
  </si>
  <si>
    <t>GV.AT-P3</t>
  </si>
  <si>
    <t xml:space="preserve">Train privacy personnel on their roles and responsibilities since they will be the primary advisors and experts on consent requirements. </t>
  </si>
  <si>
    <t>Define policies, processes, and procedures for authorizing data processing.</t>
  </si>
  <si>
    <t>Define policies, processes, and procedures for managing data review, transfer, sharing or disclosure, alteration, and deletion to implement risk management measures that enforce consistent consent compliance and align with donor expectations.</t>
  </si>
  <si>
    <t>CM.PO-P1</t>
  </si>
  <si>
    <t xml:space="preserve">Establish transparency policies around data processing and communicate them to donors and along with associated privacy risks. This provides the donors with clear understanding of the consent process, how it can be customized to address their concerns, and ways the data can be deleted if they prefer to be “forgotten”. </t>
  </si>
  <si>
    <t>CM.AW-P1</t>
  </si>
  <si>
    <t xml:space="preserve">Implement mechanisms to communicate why and how donors’ genomic data is processed, providing ways for individuals to manage their data processing preferences and requests including consent. </t>
  </si>
  <si>
    <t xml:space="preserve">Notify individuals and organizations affected by a breach in compliance with privacy laws, regulations, and contracts. Manage the breach response process to manage privacy risks and donors’ trust. </t>
  </si>
  <si>
    <t xml:space="preserve">Configure systems to only provide essential capabilities to implement the principle of least functionality to support privacy minimization and reduce the likelihood of privacy breaches. </t>
  </si>
  <si>
    <t>Identify contextual factors of systems, products, services, and genomic data actions such as social, biological, geographic, demographic, or other factors that may impact donors’ privacy. Context helps assess the value of genomic data and may help determine the impact and likelihood of risks to donors.</t>
  </si>
  <si>
    <t>Identify potential problematic data actions and their associated problems to address concerns like donor privacy rights, misuse, improper sharing, and other things impacting data quality and provenance.</t>
  </si>
  <si>
    <t>Utilize problematic data actions’ likelihood and impact to prioritize risk to donors’ privacy. PDAs can affect source rights and privacy rights and may violate data provenance and consent principles.</t>
  </si>
  <si>
    <t>Implement consistent data processing ecosystem risk management policies, processes, and procedures across stakeholders and partners to promote consistency and trust in managing data quality, data provenance, privacy/consent, access controls, protection of IP, maintaining data diversity, research data sharing, as well as legal/regulatory compliance.</t>
  </si>
  <si>
    <t>Assess the risks associated with data processing ecosystem parties using a privacy risk assessment process to identify where privacy risk to donors might arise in the genomic data processing ecosystem.</t>
  </si>
  <si>
    <t>Use contracts to enforce donors’ privacy requirements across the genomic data processing lifecycle. Contracts communicate expectations regarding managing privacy risk of donors and relatives..</t>
  </si>
  <si>
    <t>Establish and communicate privacy values and policies that factor in the potential privacy impact on donors.</t>
  </si>
  <si>
    <t>Manage contractual and legal requirements to enforce consistency in donor privacy requirements across partners.</t>
  </si>
  <si>
    <t>Implement governance and risk management policies, processes, and procedures to address privacy risks that consider the impact to donors and incorporate response activities that support donors’ privacy.</t>
  </si>
  <si>
    <t>Train privacy personnel on their roles and responsibilities since they will be the primary advisors and experts on consent requirements.</t>
  </si>
  <si>
    <t>Due to the dynamic nature of the genomic environment, re-evaluate privacy risk on an ongoing basis, whenever there are changes in legal obligations, data processing, systems/products/services, or introducing new technologies.</t>
  </si>
  <si>
    <t>GV.MT-P3</t>
  </si>
  <si>
    <t>Assess compliance with current legal requirements and privacy policies based on the processing location and any new technologies implemented.</t>
  </si>
  <si>
    <t>GV.MT-P7</t>
  </si>
  <si>
    <t>Implement policies, processes, and procedures for receiving, tracking, and responding to complaints, concerns, and questions from individuals about organizational privacy practices that may impact donor privacy.</t>
  </si>
  <si>
    <t>Define policies, processes, and procedures for the review, transfer, sharing, disclosure, alteration, and deletion of data to protect against loss, unauthorized access and use, destruction, modification, and unintended or inappropriate disclosure of genomic data.</t>
  </si>
  <si>
    <t>CT.PO-P3</t>
  </si>
  <si>
    <t>Define policies, processes, and procedures to enable individuals’ data processing preferences and requests. These processes help implement risk management measures that enforce consistent compliance to donor privacy requirements.</t>
  </si>
  <si>
    <t>Implement data destruction processes that align with policy and limit the long-term ability to identify donors.</t>
  </si>
  <si>
    <t>Include stakeholder privacy preferences in algorithmic design objectives and outputs to manage donors’ privacy and protect against loss.</t>
  </si>
  <si>
    <t>Establish transparency policies around data processing and communicate them to donors and along with associated privacy risks.</t>
  </si>
  <si>
    <t>Implement mechanisms to communicate why and how donors’ genomic data is processed, providing ways for individuals to manage their data processing preferences and requests.</t>
  </si>
  <si>
    <t>Maintain records of data disclosures and sharing to support breach notification.</t>
  </si>
  <si>
    <t>Notify individuals and organizations affected by a breach in compliance with privacy laws, regulations, and contracts. Utilize the breach response process to manage privacy risks and donors’ trust.</t>
  </si>
  <si>
    <t>Protect data-at-rest using appropriate encryption or other appropriate protection to keep genomic data secure but accessible by appropriate individuals.</t>
  </si>
  <si>
    <t>Protect data-in-transit using appropriate encryption or other appropriate protection to keep genomic data secure but accessible by appropriate individuals.</t>
  </si>
  <si>
    <t>Implement data leak protections to minimize the risk to donors from a data leak.</t>
  </si>
  <si>
    <t>CT.DM-P10</t>
  </si>
  <si>
    <t>Define policies, processes, and procedures for authorizing, revoking, and maintaining authorizations for data processing to ensure organizational risk strategy is tailored to incorporate privacy risk to donors.</t>
  </si>
  <si>
    <t>Inventory the systems, processes, and services to define appropriate access.</t>
  </si>
  <si>
    <t>Define data owners or operators and their roles to understand who needs access to data, how to manage permissions, who owns and uses the data.</t>
  </si>
  <si>
    <t>Map data processing and illustrate how and where data actions occur and who interacts with systems and their components to determine where access needs to be managed to adhere to terms of use and consent.</t>
  </si>
  <si>
    <t>Implement data processing risk management policies, processes, and procedures with stakeholders and partners to manage authorized access and access authorities in accordance with changes to consent.</t>
  </si>
  <si>
    <t>Train the workforce on their roles and responsibilities for handling genomic data, such as the principles of least privilege and need-to-know to reduce unnecessary sharing and access issues.</t>
  </si>
  <si>
    <t>Train privacy personnel to ensure that privacy requirements inform access control decisions.</t>
  </si>
  <si>
    <t>GV.AT-P4</t>
  </si>
  <si>
    <t>Ensure third parties understand their roles and responsibilities regarding their privacy obligations to reduce instances of unauthorized access among data sharing partners and enforce best practices in data handling.</t>
  </si>
  <si>
    <t>Define policies, processes, and procedures for authorizing data processing to manage authorized access and prevent unauthorized access.</t>
  </si>
  <si>
    <t>Define policies, processes, and procedures for the review, transfer, sharing, disclosure, alteration, and deletion of data to reduce the risk of unauthorized access to genomic data.</t>
  </si>
  <si>
    <t>Implement data destruction processes that align with policy to reduce the risk of unauthorized access.</t>
  </si>
  <si>
    <t>Implement mechanisms for transmitting processing permissions and related data values with data elements to manage permissions and consent without impacting necessary activities such as data analysis.</t>
  </si>
  <si>
    <t>Implement effective auditing and logging to monitor access, enable accountability, and manage authorized access.</t>
  </si>
  <si>
    <t>CT.DP-P4</t>
  </si>
  <si>
    <t>Implement system configurations that permit selective collection or disclosure of data elements to enforce data minimization and granular management of access controls.</t>
  </si>
  <si>
    <t>Establish transparency policies and processes around communicating data processing purposes/practices and associated privacy risks to manage the risk that may arise from data access.</t>
  </si>
  <si>
    <t>Manage data access and accountability through identities and credentials to secure data from unauthorized users and maintain minimally necessary access.</t>
  </si>
  <si>
    <t>PR.AC-P3</t>
  </si>
  <si>
    <t>Manage remote access to prevent unauthorized access and manage authorized access.</t>
  </si>
  <si>
    <t>Enforce the principles of least privilege and separation of duties to ensure access is consistent with someone's role and level of access they should have.</t>
  </si>
  <si>
    <t>PR.AC-P6</t>
  </si>
  <si>
    <t>Implement data leak protections to minimize the likelihood and impact of unauthorized access.</t>
  </si>
  <si>
    <t>Implement the principle of least functionality by configuring systems to provide only essential capabilities to reduce the likelihood of unauthorized access.</t>
  </si>
  <si>
    <t>Authenticate and proof individuals and devices by binding them to credentials to manage accountability and show where unauthorized access or exploited access might have come from in the event of an incident.</t>
  </si>
  <si>
    <t>PF→CSF</t>
  </si>
  <si>
    <t>CSF→PF</t>
  </si>
  <si>
    <t>Worksheet</t>
  </si>
  <si>
    <t>User Guide</t>
  </si>
  <si>
    <t>Integrated Cybersecurity Framework (CSF) and Privacy Framework (PF) Profile</t>
  </si>
  <si>
    <t>Document Overview</t>
  </si>
  <si>
    <t>Mission Objectives</t>
  </si>
  <si>
    <t xml:space="preserve">Integrated CSF &amp; PF Profile </t>
  </si>
  <si>
    <t>High Priority Subcategories for each Mission Objective</t>
  </si>
  <si>
    <t>Tailoring the Profile</t>
  </si>
  <si>
    <t>Prioritize privacy values and policies across all activities involving genomic data, establishing these policies at the highest levels of governance for appropriate prioritization and consistency.</t>
  </si>
  <si>
    <t>Implement controls, track metrics, and monitor contractual agreements to comply with legal requirements, understanding the value of genomic data and the trust needed to participate in the genomic data processing ecosystem.</t>
  </si>
  <si>
    <t>Re-evaluate privacy risk and associated reputational risk on an ongoing basis, whenever there are changes in legal obligations, data processing, systems/products/services, or introducing new technologies.</t>
  </si>
  <si>
    <t>Establish mechanisms to receive and respond to feedback from individuals (including donors) to address their needs and concerns, building long-term trust.</t>
  </si>
  <si>
    <t>Establish transparency policies around data processing that clearly communicate how the data is used and build trust with donors and others who share genomic data and related outputs.</t>
  </si>
  <si>
    <t>Establish mechanisms to reach donors and, when possible, affected relatives, with clear communication protocols to manage consent changes and maintain reputation. Ensure clear and digestible notices and information to foster individuals' awareness and transparency, fostering trust.</t>
  </si>
  <si>
    <t>Provide clear, accurate, and timely communications to individuals and organizations when responding to privacy incidents and breaches to manage reputational risk and maintain credibility and a positive public perception.</t>
  </si>
  <si>
    <t>CM.AW-P8</t>
  </si>
  <si>
    <t>Provide mitigation mechanisms to enable individuals including donors (e.g., credit monitoring, consent withdrawal, data alteration or deletion) to manage the risks associated with problematic data actions to manage impact on reputational risk and trust.</t>
  </si>
  <si>
    <t>An overview and user guide for this Genomic Data Profile Tailoring Spreadsheet</t>
  </si>
  <si>
    <t>Genomic Data Profile Tailoring Spreadsheet</t>
  </si>
  <si>
    <t>ABSTRACT to the Genomic Data Profile</t>
  </si>
  <si>
    <t>Introduction to this Tool</t>
  </si>
  <si>
    <t>Overview and instructions for the Genomic Data Profile and this tailoring spreadsheet.</t>
  </si>
  <si>
    <t>Table with short summary of the 12 Mission Objectives for genomic data processing organizations.</t>
  </si>
  <si>
    <t>Table listing the CSF and PF Subcategories rated "High" for each Mission Objective along with additional application details for genomic data protections.</t>
  </si>
  <si>
    <t>The simple way to remove Mission Objectives that don't apply to your organization is to either hide or delete the column.</t>
  </si>
  <si>
    <t>Instructions</t>
  </si>
  <si>
    <t>Description</t>
  </si>
  <si>
    <t>Priority</t>
  </si>
  <si>
    <t>These Mission Objectives apply to the integrated Genomic Data Profile.</t>
  </si>
  <si>
    <t>The CSF addresses cybersecurity aspects of these Mission Objectives.</t>
  </si>
  <si>
    <t>The PF addresses the privacy aspects of these same Mission Objectives.</t>
  </si>
  <si>
    <r>
      <t>Manage provenance and data quality throughout the genomic data life cycle (</t>
    </r>
    <r>
      <rPr>
        <b/>
        <sz val="16"/>
        <color theme="1"/>
        <rFont val="Calibri"/>
        <family val="2"/>
      </rPr>
      <t>Data</t>
    </r>
    <r>
      <rPr>
        <sz val="16"/>
        <color theme="1"/>
        <rFont val="Calibri"/>
        <family val="2"/>
      </rPr>
      <t>)</t>
    </r>
  </si>
  <si>
    <r>
      <t>Manage privacy risk to existing and future relatives (</t>
    </r>
    <r>
      <rPr>
        <b/>
        <sz val="16"/>
        <color theme="1"/>
        <rFont val="Calibri"/>
        <family val="2"/>
      </rPr>
      <t>Relatives</t>
    </r>
    <r>
      <rPr>
        <sz val="16"/>
        <color theme="1"/>
        <rFont val="Calibri"/>
        <family val="2"/>
      </rPr>
      <t>)</t>
    </r>
  </si>
  <si>
    <r>
      <t>Identify, model, and address cybersecurity and privacy risks of processing genomic data (</t>
    </r>
    <r>
      <rPr>
        <b/>
        <sz val="16"/>
        <color theme="1"/>
        <rFont val="Calibri"/>
        <family val="2"/>
      </rPr>
      <t>Risks</t>
    </r>
    <r>
      <rPr>
        <sz val="16"/>
        <color theme="1"/>
        <rFont val="Calibri"/>
        <family val="2"/>
      </rPr>
      <t>)</t>
    </r>
  </si>
  <si>
    <r>
      <t>Manage informed consent throughout the genomic data life cycle (</t>
    </r>
    <r>
      <rPr>
        <b/>
        <sz val="16"/>
        <color theme="1"/>
        <rFont val="Calibri"/>
        <family val="2"/>
      </rPr>
      <t>Consent</t>
    </r>
    <r>
      <rPr>
        <sz val="16"/>
        <color theme="1"/>
        <rFont val="Calibri"/>
        <family val="2"/>
      </rPr>
      <t>)</t>
    </r>
  </si>
  <si>
    <r>
      <t>Manage privacy risk to donors (</t>
    </r>
    <r>
      <rPr>
        <b/>
        <sz val="16"/>
        <color theme="1"/>
        <rFont val="Calibri"/>
        <family val="2"/>
      </rPr>
      <t>Donors</t>
    </r>
    <r>
      <rPr>
        <sz val="16"/>
        <color theme="1"/>
        <rFont val="Calibri"/>
        <family val="2"/>
      </rPr>
      <t>)</t>
    </r>
  </si>
  <si>
    <r>
      <t>Manage authorized data access (</t>
    </r>
    <r>
      <rPr>
        <b/>
        <sz val="16"/>
        <color theme="1"/>
        <rFont val="Calibri"/>
        <family val="2"/>
      </rPr>
      <t>Access</t>
    </r>
    <r>
      <rPr>
        <sz val="16"/>
        <color theme="1"/>
        <rFont val="Calibri"/>
        <family val="2"/>
      </rPr>
      <t>)</t>
    </r>
  </si>
  <si>
    <r>
      <t>Facilitate research and education to advance science and technology (</t>
    </r>
    <r>
      <rPr>
        <b/>
        <sz val="16"/>
        <color theme="1"/>
        <rFont val="Calibri"/>
        <family val="2"/>
      </rPr>
      <t>Research</t>
    </r>
    <r>
      <rPr>
        <sz val="16"/>
        <color theme="1"/>
        <rFont val="Calibri"/>
        <family val="2"/>
      </rPr>
      <t>)</t>
    </r>
  </si>
  <si>
    <r>
      <t>Maintain compliance with laws and regulations (</t>
    </r>
    <r>
      <rPr>
        <b/>
        <sz val="16"/>
        <color theme="1"/>
        <rFont val="Calibri"/>
        <family val="2"/>
      </rPr>
      <t>Legal</t>
    </r>
    <r>
      <rPr>
        <sz val="16"/>
        <color theme="1"/>
        <rFont val="Calibri"/>
        <family val="2"/>
      </rPr>
      <t>)</t>
    </r>
  </si>
  <si>
    <r>
      <t>Protect intellectual property (</t>
    </r>
    <r>
      <rPr>
        <b/>
        <sz val="16"/>
        <color theme="1"/>
        <rFont val="Calibri"/>
        <family val="2"/>
      </rPr>
      <t>IP</t>
    </r>
    <r>
      <rPr>
        <sz val="16"/>
        <color theme="1"/>
        <rFont val="Calibri"/>
        <family val="2"/>
      </rPr>
      <t>)</t>
    </r>
  </si>
  <si>
    <r>
      <t>Ensure the degree of diversity is appropriate for processing purposes (</t>
    </r>
    <r>
      <rPr>
        <b/>
        <sz val="16"/>
        <color theme="1"/>
        <rFont val="Calibri"/>
        <family val="2"/>
      </rPr>
      <t>Diversity</t>
    </r>
    <r>
      <rPr>
        <sz val="16"/>
        <color theme="1"/>
        <rFont val="Calibri"/>
        <family val="2"/>
      </rPr>
      <t>)</t>
    </r>
  </si>
  <si>
    <r>
      <t>Promote the use of privacy-enhancing technologies as well as secure technologies for sharing genomic data (</t>
    </r>
    <r>
      <rPr>
        <b/>
        <sz val="16"/>
        <color theme="1"/>
        <rFont val="Calibri"/>
        <family val="2"/>
      </rPr>
      <t>Tech</t>
    </r>
    <r>
      <rPr>
        <sz val="16"/>
        <color theme="1"/>
        <rFont val="Calibri"/>
        <family val="2"/>
      </rPr>
      <t>)</t>
    </r>
  </si>
  <si>
    <t>ID.BE-P1</t>
  </si>
  <si>
    <t>Identify and communicate privacy-related priorities for researchers based on the organization’s role and purpose in the genomic data processing ecosystem. This includes legal privacy requirements pertaining to the collection, use, and storage of data from human subjects, ensuring consent travels with donor’s data, and monitoring changes to how data can be used for research.</t>
  </si>
  <si>
    <t>Establish data processing risk management policies, processes, and procedures for the research ecosystem with organizational stakeholders to ensure data quality and authorized sharing across research activities.</t>
  </si>
  <si>
    <t>Use contracts and other agreements with data processing ecosystem parties to protect the integrity of research outcomes through requirements for data quality, provenance, privacy, consent, data access, IP protections, sample diversity, and legal/regulatory compliance.</t>
  </si>
  <si>
    <t>Establish and communicate privacy values and policies for appropriate prioritization and consistency across the research ecosystem.</t>
  </si>
  <si>
    <t>Integrate relevant laws, regulations, and contractual requirements including requirements for collection, use, and storage of subjects’ data.</t>
  </si>
  <si>
    <t>Use risk management policies and processes with organizational stakeholders to implement a consistent ecosystem-wide risk management program that informs how data is shared in the research community.</t>
  </si>
  <si>
    <t>Train the workforce on their privacy roles and responsibilities, including specialized training on the unique characteristics and challenges in the genomic data lifecycle.</t>
  </si>
  <si>
    <t>Ensure third party service providers understand their privacy roles and responsibilities, by specifying data sharing requirements, including how data access is managed, legal and regulatory requirements, and the risks from using newer technologies..</t>
  </si>
  <si>
    <t>Implement transparency policies, processes, and procedures to communicate data processing purposes, practices, and associated privacy risks. This is the key to being able to communicate risks and protocols internally and with partners externally and guides how to share data for research to protect it and prevent data loss..</t>
  </si>
  <si>
    <t>Manage, audit, and enforce access controls for individuals, processes, and devices using identities and credentials to genomic data that is processed, shared, or stored. Verify data access for researchers, vendors and the associated supply chain, and other research partners.</t>
  </si>
  <si>
    <t>Ensure privacy personnel understand their roles and responsibilities to manage the privacy expectations for the workforce whenever genomic data is processed.</t>
  </si>
  <si>
    <t>Identify the data processing environment, including geographic location, internal systems, cloud services, and third-party involvement, to identify legal and regulatory compliance requirements.</t>
  </si>
  <si>
    <t>Identify potential problematic data actions to avoid damaging consequences to trust, reputation, and compliance obligations.</t>
  </si>
  <si>
    <t>Utilize the likelihoods and impacts of problematic data actions to prioritize risk. Use the findings to assess impact to legal and regulatory compliance.</t>
  </si>
  <si>
    <t>Implement contracts with data processing ecosystem parties to communicate expectations and implement measures that meet privacy program objectives. Such agreements are the primary mechanisms to maintain compliance with laws and regulations among multiple parties.</t>
  </si>
  <si>
    <t>Establish and communicate organizational privacy values and policies at the highest levels of governance to address how the organization maintains compliance, operates in its legal environment, and handles the requirements of safeguarding data accordingly.</t>
  </si>
  <si>
    <t>GV.PO-P4</t>
  </si>
  <si>
    <t>Coordinate and align privacy roles and responsibilities with third-party stakeholders to ensure consistent privacy protections and compliance throughout the data ecosystem.</t>
  </si>
  <si>
    <t>Understand and manage legal, regulatory, and contractual privacy requirements to ensure the organization remains compliant with relevant laws and regulations.</t>
  </si>
  <si>
    <t>Establish and manage risk management processes with organizational stakeholders to identify threats, controls, priorities, and resources required to manage legal and regulatory compliance.</t>
  </si>
  <si>
    <t>GV.AT-P2</t>
  </si>
  <si>
    <t>Re-evaluate privacy risk on an ongoing basis, considering changes in the legal, regulatory, business, and data processing environments to provide feedback for necessary updates when evaluating changes in legal obligations.</t>
  </si>
  <si>
    <t>Establish policies, processes, and procedures for assessing ongoing compliance with legal requirements and privacy policies to demonstrate compliance with the interpretation of those laws and regulations.</t>
  </si>
  <si>
    <t>Establish policies, processes, and procedures for authorizing genomic data processing activities, revoke authorizations when appropriate, and maintain them to help assign and enforce legal and regulatory responsibilities for the organization.</t>
  </si>
  <si>
    <t>Destroy data according to policy and applicable legal obligations, such as the right to be forgotten.</t>
  </si>
  <si>
    <t>Implement mechanisms for transmitting processing permissions and related data values with data elements to ensure that consent and privacy requirements travel with the data.</t>
  </si>
  <si>
    <t>Maintain and review audit and log records in accordance with policy and the principle of data minimization to support investigations and compliance with laws and regulations.</t>
  </si>
  <si>
    <t>CT.DP-P1</t>
  </si>
  <si>
    <t>Process data in a way that limits its observability and linkability to preserve original source and privacy rights over time and reduce data exposure.</t>
  </si>
  <si>
    <t>CT.DP-P3</t>
  </si>
  <si>
    <t>Process data to limit the formulation of inferences about individuals’ behavior or activities, using privacy engineering to reduce privacy harms and support compliance with laws and regulations.</t>
  </si>
  <si>
    <t>Maintain records of data disclosures and sharing to provide accountability and traceability. This also confirms that data processing is occurring as designed and that consent is properly managed.</t>
  </si>
  <si>
    <t>Notify impacted individuals and organizations about privacy breaches in compliance with laws and regulations.</t>
  </si>
  <si>
    <t>Maintain a baseline configuration of information technology that incorporates security principles to support legal and regulatory compliance.</t>
  </si>
  <si>
    <t>Train senior executives on their legal and regulatory roles and responsibilities to ensure they allocate sufficient resources for privacy requirements and are aware of local and international legal and regulatory compliance requirements.</t>
  </si>
  <si>
    <t>Inventory systems, products, and services to understand where systems manage, or process IP so appropriate protections can be identified.</t>
  </si>
  <si>
    <t>Identify where IP is processed (e.g., geographic location, cloud, third parties) to ensure it is appropriately protected, including decisions to not process it in certain locations.</t>
  </si>
  <si>
    <t>Identify potential problematic data actions and associated problems to determine risks to IP, especially from opensource software.</t>
  </si>
  <si>
    <t>Establish and manage risk management processes with organizational stakeholders to assess threats to IP and identify the operational controls to protect IP.</t>
  </si>
  <si>
    <t>Manage identities and credentials for authorized individuals, processes, and devices to protect IP assets and associated business interests.</t>
  </si>
  <si>
    <t>Manage remote access to protect IP. Manage who has access to what resources and what they are allowed to do. Revoke access when appropriate, like when someone leaves the organization.</t>
  </si>
  <si>
    <t>Manage access permissions and authorizations using the principles of least privilege and separation of duties to protect the organization’s inventions and investments.</t>
  </si>
  <si>
    <t>Protect data-at-rest using methods like encryption to protect IP.</t>
  </si>
  <si>
    <t>Protect data-in-transit using methods like encryption to protect IP.</t>
  </si>
  <si>
    <t>Implement data leak protections to reduce privacy risks to sensitive data including IP.</t>
  </si>
  <si>
    <t>Inventory the owners/operators that process IP to establish ownership, manage access to it, and trace provenance.</t>
  </si>
  <si>
    <t>Maintain an inventory of systems, products, and services to identify how data is processed, indicating the degree of sample diversity required.</t>
  </si>
  <si>
    <t>Categorize the individuals whose data are being processed to assess the appropriate degree of sample diversity needed.</t>
  </si>
  <si>
    <t>Inventory data elements within data actions to determine the degree of diversity and provide statistical confidence.</t>
  </si>
  <si>
    <t>Identify and communicate the organization’s role in the data processing ecosystem to influence the appropriate degree of sample diversity required within an organizational context.</t>
  </si>
  <si>
    <t>Identify contextual factors related to systems, products, services, and data actions, such as individuals’ demographics, to evaluate the degree of diversity.</t>
  </si>
  <si>
    <t>ID.RA-P2</t>
  </si>
  <si>
    <t>Evaluate data analytic inputs and outputs for bias to ensure that bias does not introduce privacy risks or impact the ability to achieve scientifically valid conclusions.</t>
  </si>
  <si>
    <t>Understand and manage legal, regulatory, and contractual privacy requirements to ensure requirements affecting data collection and use practices are met.</t>
  </si>
  <si>
    <t>Establish policies, processes, and procedures to handle complaints, concerns, and questions about privacy practices to effectively respond to individuals that raise diversity concerns.</t>
  </si>
  <si>
    <t>Establish and communicate privacy values and policies to set conditions on the use and processing of different populations whose information contributes to diverse data sets and may have restrictions in place for how their data can be used.</t>
  </si>
  <si>
    <t>Establish transparency policies, processes, and procedures to clearly communicate data processing purposes, practices, and associated privacy risks. Use frequent and transparent communication to support sample diversity and retain/repair trust with populations reluctant to engage in data submission.</t>
  </si>
  <si>
    <t>Identify contextual factors related to systems, products, services, and data actions to promote the use of privacy-enhancing and secure technologies for sharing genomic data.</t>
  </si>
  <si>
    <t>Identify potential problematic data actions and their associated problems related to managing risks from new technologies. However, new technologies may play a role in managing risks from problematic data actions related to data sharing.</t>
  </si>
  <si>
    <t>Prioritize risks based on the likelihood and impact of problematic data actions to manage concerns related to data processing activities, use of technologies, and data sharing activities.</t>
  </si>
  <si>
    <t>Establish and manage risk management processes with organizational stakeholders to set expectations for using technologies that institutionalize governance requirements and enforce consistent security practices for any new technologies.</t>
  </si>
  <si>
    <t>Train privacy personnel on their roles and responsibilities to ensure that new technologies protect data throughout its lifecycle.</t>
  </si>
  <si>
    <t>Establish policies, processes, and procedures to assess compliance with legal requirements and privacy policies. Be aware of compliance requirements from local to international standards and ensure new technologies are included in compliance assessments.</t>
  </si>
  <si>
    <t>Establish authorization processes to ensure accountability and responsibility for genomic data processing, incorporating privacy-related requirements and use these processes to manage the integration of new technologies.</t>
  </si>
  <si>
    <t>Implement policies that ensure new technologies support safe data review, transfer, sharing or disclosure, alteration, and deletion to help protect against privacy risks, data loss, or unauthorized access.</t>
  </si>
  <si>
    <t>Align the data life cycle with the system development life cycle to integrate data management requirements and address risks when introducing new technologies.</t>
  </si>
  <si>
    <t>Maintain audit and log records to track and manage data quality, provenance, access, sharing, and changes, supporting compliance and risk management measures. Ensure new technologies support audit logging to monitor accountability and performance while supporting breach investigation.</t>
  </si>
  <si>
    <t>Implement baseline configurations of information technology by incorporating security principles like least functionality. These baselines should be used in new technologies to reduce the potential for new privacy or security risks.</t>
  </si>
  <si>
    <t>Establish configuration change control processes to ensure changes do not introduce risks or compromise privacy. Use new technologies to ensure unauthorized changes don’t occur that may compromise least functionality or introduce additional privacy or security risks.</t>
  </si>
  <si>
    <t>Verify that new technologies manage genomic data access using identities and credentials to ensure the right individuals have access and need the information and there is effective, controlled sharing of genomic data.</t>
  </si>
  <si>
    <t>Use the Filter for the "Direction" column to select the crosswalk from CSF → PF or PF → CSF</t>
  </si>
  <si>
    <r>
      <rPr>
        <b/>
        <sz val="12"/>
        <color theme="1"/>
        <rFont val="Calibri"/>
        <family val="2"/>
        <scheme val="minor"/>
      </rPr>
      <t>Both CSF and PF Subcategories:</t>
    </r>
    <r>
      <rPr>
        <sz val="12"/>
        <color theme="1"/>
        <rFont val="Calibri"/>
        <family val="2"/>
        <scheme val="minor"/>
      </rPr>
      <t xml:space="preserve"> This is the default setting. Disable any filters and both CSF and PF Subcategories will be displayed with the associated Subcategories from the Crosswalk.</t>
    </r>
  </si>
  <si>
    <r>
      <rPr>
        <b/>
        <sz val="12"/>
        <color theme="1"/>
        <rFont val="Calibri"/>
        <family val="2"/>
        <scheme val="minor"/>
      </rPr>
      <t xml:space="preserve">CSF Subcategories Only: </t>
    </r>
    <r>
      <rPr>
        <sz val="12"/>
        <color theme="1"/>
        <rFont val="Calibri"/>
        <family val="2"/>
        <scheme val="minor"/>
      </rPr>
      <t>Use the Filter for the "Direction" column to select only CSF→PF and use the Filter for the Framework ("FW") column to select only CSF.</t>
    </r>
  </si>
  <si>
    <r>
      <rPr>
        <b/>
        <sz val="12"/>
        <color theme="1"/>
        <rFont val="Calibri"/>
        <family val="2"/>
        <scheme val="minor"/>
      </rPr>
      <t xml:space="preserve">PF Subcategories Only: </t>
    </r>
    <r>
      <rPr>
        <sz val="12"/>
        <color theme="1"/>
        <rFont val="Calibri"/>
        <family val="2"/>
        <scheme val="minor"/>
      </rPr>
      <t>Use the Filter for the "Direction" column to select only PF→CSF and use the Filter for the "FW" column to select only PF.</t>
    </r>
  </si>
  <si>
    <t>Maintain inventories of software, services, and systems to identify unauthorized software to improve awareness of provenance and vulnerabilities of software and modules in use in the environment.</t>
  </si>
  <si>
    <r>
      <t>Maintain trustworthiness and manage reputational risk (</t>
    </r>
    <r>
      <rPr>
        <b/>
        <sz val="16"/>
        <color theme="1"/>
        <rFont val="Calibri"/>
        <family val="2"/>
      </rPr>
      <t>Trust</t>
    </r>
    <r>
      <rPr>
        <sz val="16"/>
        <color theme="1"/>
        <rFont val="Calibri"/>
        <family val="2"/>
      </rPr>
      <t>)</t>
    </r>
  </si>
  <si>
    <t>Example Use Case</t>
  </si>
  <si>
    <t>Authenticate users, services, and hardware for new technology solutions, using multifactor authentication wherever possible with periodic re-authentication to control access to highly sensitive data and manage remote access.</t>
  </si>
  <si>
    <t>Contain incidents to prevent further exposure of donor information, maintaining trust and data security.</t>
  </si>
  <si>
    <t>Eradicate incidents to prevent further exposure of donor information, maintaining trust and data security.</t>
  </si>
  <si>
    <t>Protect the confidentiality, integrity, and availability of data-at-rest by implementing encryption and monitoring, ensuring new technologies support these protections to prevent data loss and breaches.</t>
  </si>
  <si>
    <t>Protect the confidentiality, integrity, and availability of data-in-transit by implementing encryption and monitoring, ensuring new technologies support these protections to prevent data loss and breaches.</t>
  </si>
  <si>
    <t>Protect the confidentiality, integrity, and availability of data-in-use by implementing encryption and monitoring, ensuring new technologies support these protections to prevent data loss and breaches.</t>
  </si>
  <si>
    <t>Establish configuration change control processes to manage and verify genomic data integrity whenever changes occur.</t>
  </si>
  <si>
    <t>Maintain data provenance and lineage so that they can be accessed for review, transmission, or disclosure to enforce accountability.</t>
  </si>
  <si>
    <t>Manage removals, transfers, and disposition to ensure genomic data quality and provenance, following data protection and disposal policies.</t>
  </si>
  <si>
    <t>Implement least functionality along with privacy minimization to protect data quality and provenance.</t>
  </si>
  <si>
    <t>Identify and communicate systems/products/services that support organizational priorities to identify privacy-related risks.</t>
  </si>
  <si>
    <t>Identify contextual factors related to systems/products/services to influence the risk assessment process and identify privacy-related risks to individuals or organizations.</t>
  </si>
  <si>
    <t>Use problematic data actions’ likelihood and impact to determine and prioritize risk and develop appropriate risk responses to existing and unidentified or new risks due to emerging capabilities or evolving threats.</t>
  </si>
  <si>
    <t>Establish and manage risk management processes by involving organizational stakeholders and partners to identify and address privacy challenges and related issues.</t>
  </si>
  <si>
    <t>Determine the organization’s risk tolerance based on its role in the data processing ecosystem to manage the risks within the operational context.</t>
  </si>
  <si>
    <t>Manage removals, transfers, and disposition of systems and their data following genomic data protection and disposal policies to ensure donors' data is appropriately destroyed once systems/products/services no longer have a need to host that data.</t>
  </si>
  <si>
    <t>Assess the inherent value of genomic data using contextual factors to understand the impact and likelihood of risks to reputational risk management activities.</t>
  </si>
  <si>
    <t>Map data processing actions and associated elements for systems and services, including roles of component owners and interactions, to track data sources, destinations, and processing methods, to support legal/regulatory compliance and privacy rights.</t>
  </si>
  <si>
    <t>Process data in a way that limits the identification of individuals to support privacy by design in compliance with applicable laws and regulations.</t>
  </si>
  <si>
    <t>Inventory owners/operators and their roles with respect to data processing in systems/products/services and components to manage data diversity requirements when sharing or receiving genomic data.</t>
  </si>
  <si>
    <t>Based on NIST Internal Report 8467 (second public draft) for CSF 2.0 and PF 1.0</t>
  </si>
  <si>
    <t>Selecting specific Mission Objectives</t>
  </si>
  <si>
    <t>Selecting Both CSF and PF Subcategories</t>
  </si>
  <si>
    <t>Selecting CSF Subcategories only</t>
  </si>
  <si>
    <t>Selecting PF Subcategories only</t>
  </si>
  <si>
    <t>Selecting crosswalk from CSF to PF or PF to CSF</t>
  </si>
  <si>
    <t>Abstract</t>
  </si>
  <si>
    <t>Tool</t>
  </si>
  <si>
    <t>Example</t>
  </si>
  <si>
    <t>All</t>
  </si>
  <si>
    <t>Genomic Data Processing Mission Objective (Keyword)</t>
  </si>
  <si>
    <t>CSF 2.0 &amp; PF 1.0 Genomic Data Profile</t>
  </si>
  <si>
    <t xml:space="preserve"> 4. 
Consent</t>
  </si>
  <si>
    <t xml:space="preserve"> 5. 
Donors</t>
  </si>
  <si>
    <t xml:space="preserve"> 6. 
Access</t>
  </si>
  <si>
    <t xml:space="preserve"> 7.
Trust</t>
  </si>
  <si>
    <t xml:space="preserve"> 8. 
Research</t>
  </si>
  <si>
    <t xml:space="preserve"> 9. 
Legal</t>
  </si>
  <si>
    <t xml:space="preserve"> 10. 
IP</t>
  </si>
  <si>
    <t xml:space="preserve"> 11. 
Diversity</t>
  </si>
  <si>
    <t xml:space="preserve"> 12. 
Tech</t>
  </si>
  <si>
    <t xml:space="preserve"> 1. 
Data</t>
  </si>
  <si>
    <t xml:space="preserve"> 2. 
Relatives</t>
  </si>
  <si>
    <t xml:space="preserve"> 3.
Risks</t>
  </si>
  <si>
    <r>
      <t xml:space="preserve">Advancements in genomic sequencing technologies are accelerating the speed and volume of data collection, sequencing, and analysis. However, this progress also heightens cybersecurity and privacy risks. This Genomic Data Cybersecurity and Privacy Frameworks Community Profile (“Genomic Data Profile”) identifies the priority outcomes from both the Cybersecurity Framework (CSF) and the Privacy Framework (PF) to provide guidance to reduce cybersecurity and privacy risks to organizations in the genomic data life cycle. This updated version includes both cybersecurity based on the CSF 2.0 and privacy based on the PF 1.0. In developing this Profile, NIST worked closely with genomic stakeholders across government, industry, and academia to identify cybersecurity and privacy risks and priorities. 
</t>
    </r>
    <r>
      <rPr>
        <b/>
        <sz val="12"/>
        <color theme="1"/>
        <rFont val="Calibri"/>
        <family val="2"/>
        <scheme val="minor"/>
      </rPr>
      <t>The Genomic Data Profile is meant to supplement, not replace, current cybersecurity and privacy standards and industry guidelines that organizations already use to protect genomic data and individuals.</t>
    </r>
  </si>
  <si>
    <r>
      <t>Table with tailorable content to help organizations select the Genomic Data Profile information most relevant to their uses. For each Mission Objective, a "</t>
    </r>
    <r>
      <rPr>
        <b/>
        <sz val="12"/>
        <color theme="1"/>
        <rFont val="Calibri"/>
        <family val="2"/>
        <scheme val="minor"/>
      </rPr>
      <t>1</t>
    </r>
    <r>
      <rPr>
        <sz val="12"/>
        <color theme="1"/>
        <rFont val="Calibri"/>
        <family val="2"/>
        <scheme val="minor"/>
      </rPr>
      <t xml:space="preserve">" indicates the </t>
    </r>
    <r>
      <rPr>
        <sz val="12"/>
        <color theme="1"/>
        <rFont val="Calibri"/>
        <family val="2"/>
        <scheme val="minor"/>
      </rPr>
      <t>Subcategory was rated as "High" priority; "2" indicates "Moderate" priority; "3" indicates "Other" priority. Other does not equate to "low" priority as all Subcategories should be considered.</t>
    </r>
  </si>
  <si>
    <t>ABC Co. ("ABC") is a small new genomic research company that processes human genomic data and has a low cybersecurity and privacy maturity. Using the Genomic Data Profile Tailoring Spreadsheet, ABC can select the most important Mission Objectives (MOs) that apply to their organization and determine the most important CSF and PF Subcategories that the organization can use to prioritize its cybersecurity and privacy programs. For example, ABC can select MOs 1 (data), 2 (relatives), 5 (donors), 8 (research), and 12 (tech) by removing all other MOs. What remains are the CSF and PF Subcategories and their level of importance for those five specific MOs that are most relevant to ABC. They can prioritize MOs rated as High Priority by using the filters in the Integrated CSF &amp; PF Profile tab (select the relevant MOs and filter on "1") or by filtering to select only those MOs in the High Priority Summaries tab.</t>
  </si>
  <si>
    <t>This spreadsheet provides a tool to tailor the Genomic Data Profile to specific Mission Objectives; select to view the Subcategories of cybersecurity, privacy, or both frameworks; and select the crosswalk from the CSF to the PF (CSF =&gt; PF) or the PF to the CSF (PF =&gt; CSF).
The Genomic Data Profile provides guidance to help organizations manage cybersecurity and privacy risks for assets that process genomic data. The Profile is intended to help organizations organize and communicate their existing and future cybersecurity and privacy activities, practices, policies, and guidance. Organizations consider their own obligations, operating environment, and Mission Objectives when prioritizing and implementing cybersecurity and privacy capabilities.</t>
  </si>
  <si>
    <t>Understanding the organizational mission helps prioritize appropriate MOs and cybersecurity risk management activities and sets the foundation for defining threats, vulnerabilities, probabilities, and impacts for determining cybersecurity risks. The organizational mission also helps define the relationship between cybersecurity and privacy risk management. This is the basis for identifying applicable laws and regulations for protecting data (HIPAA, FISMA, GDPR, etc.).</t>
  </si>
  <si>
    <t>Organizations processing genomic data tend to share them with other data partners, resulting in a complex ecosystem required to produce the outcome. Defining the cybersecurity risks introduced by this diverse stakeholder-rich ecosystem helps manage data quality and provenance, legal compliance, coordinating across researchers, and maintaining compliance with security and privacy requirements.</t>
  </si>
  <si>
    <t xml:space="preserve">2,5 - Identify where privacy risks to relatives and donors might arise in the genomic data processing ecosystem, including re-identification. 
7 - Implement external risk management activities that foster trust and are supported by all stakeholders sharing data.
11 - Prevent unwanted identifiability of individuals, especially those in vulnerable sub-populations; manage data diversity across the ecosystem.
12 - Technologies support effective, controlled sharing of genomic data. </t>
  </si>
  <si>
    <t>1,3,8 - Compliance with laws and regulations provides foundational measures that help ensure that risks to data are appropriately managed throughout the life cycle and with partners, using contracts to enforce requirements. Managing risks may require additional measures beyond the minimum requirements expressed in laws, regulations, and contracts.
2,4,5 - Failure to comply with cybersecurity or privacy laws and regulations could deter donors from participating.
7 - Reputation and trust will be damaged if laws and regulations are not followed.
9 - Legal and regulatory requirements are prioritized and enforced through organizational policy, processes, procedures, and contracts.
11 - Organizations remain cognizant of evolving legislation related to sample diversity. In the absence of requirements, organizations and affected communities work together to determine needs for specific genomic data processing purposes.
12 - Any impact on legal and regulatory compliance will be assessed as part of the acquisition or use of new technologies.</t>
  </si>
  <si>
    <t>Privacy values and policies will be highly prioritized across organizational activities involving genomic data and are best established at the highest levels of governance so that appropriate prioritization and consistency are provided. Most MOs ranked this Subcategory high because of how privacy policies dictate expectations for managing data quality, provenance, donors’/relatives’ privacy, consent, reputation, shared data partner expectations, legal compliance, and data diversity.</t>
  </si>
  <si>
    <t>2 - In some situations where the absence of specific legal requirements for the processing of genomic data may lead to data aggregation and inference (e.g., relatedness), organization-specific policies may be required to address potential privacy harms across an ecosystem. 
4 - Consent needs to travel with data, and where specific laws do not address this requirement, policies could be used and incorporated into contracts. 
5,11,12 - Even within a certain geography, other specific requirements may be necessary based on use case (e.g., clinical care, disease testing), ethnicity (e.g., Native Nations), or other regulations (HIPAA, GINA).</t>
  </si>
  <si>
    <t>1,3 - The data life cycle is dependent on data quality to support essential services. The impact of these dependencies will be incorporated into risk management.
8 - Genomic researchers depend on sharing between partners and will identify dependencies that may introduce risks.
11 - Partners who share data consider stakeholder dependencies that include protecting and maintaining sample diversity throughout the life cycle. 
12 - Whenever using new technologies or platforms, organizations will assess any dependencies that may impact the availability or delivery of services.</t>
  </si>
  <si>
    <t>1,3 - The data life cycle depends on data quality to support essential services. The impact of those dependencies will be incorporated into risk management.
2,4,5 - Privacy outcomes that rely on cybersecurity capabilities are included in dependencies.
7 - Issues with delivering services may result in other organizations losing trust in your organization.
8 - Researchers may not be able to deliver results without the services or sources they depend on. 
9 - Organizations assess their role in the delivery of critical services and how legal compliance may be impacted through a disruption of services.
12 - Organizations determine dependencies on new technologies and services that may impact availability or the ability to deliver their own services.</t>
  </si>
  <si>
    <t>Organizational role (research, government, business) impacts data management choices and understanding of the genomic life cycle, especially for cross-organizational partnerships. Role also impacts priorities, risk tolerance, access requirements, reputational risk, legal requirements, and the degree of data diversity required. Communication increases transparency, promotes consistency in data handling, and builds trust.</t>
  </si>
  <si>
    <t xml:space="preserve">2,4,5 - Organizational role can inform management of donor and relative privacy and consent requirements while sharing data.
7 - Context for use, social norms, perceptions, and political issues factor into trust and managing reputation. 
8 - Understanding role in the research community supports the sharing of data within the research community, ensuring consent travels with data, monitoring potential risks, and monitoring changes for how data can be used for research across multiple participants.
12 - Technologies prioritize safe and controlled use of genomic data, factoring in the risk profile of data usage and its role in the ecosystem. </t>
  </si>
  <si>
    <t xml:space="preserve">Organizations use risk management processes to identify threats, capabilities, priorities, and resources required for privacy. Genomic data processing and life cycle risk management processes require organization-wide planning and implementation to meet legal, regulatory, and contractual requirements. </t>
  </si>
  <si>
    <t>1,12 - Rapid advances in genomic-related technologies and data processing techniques will necessitate ongoing risk assessments to maintain effective application of controls and ensure data quality. 
3 - Once a risk assessment is conducted, an organization will need a long-term strategy to guide the implementation of protocols and policies that are aligned with its goals and the protections needed. 
8 - Research inherently broadens the reach of data, so risk assessment needs to be thought of as ecosystem-wide rather than limited to one organization. 
11 - Risk assessments can help identify issues with sample diversity.</t>
  </si>
  <si>
    <t xml:space="preserve">2 - Risks to relatives, especially around privacy, may be difficult to quantify and instead be based on qualitative considerations such as ethics and social harms, so establishing tolerances into an overall risk management strategy could potentially be set by looking to industry best practices. 
10 - The value of IP to an organization is already assumed to be high (and may be more of a cybersecurity issue), so it may not receive as much analysis compared to other privacy risk factors. </t>
  </si>
  <si>
    <t>An organization’s enterprise risk management processes help manage risks across all areas (e.g., legal, reputational, financial). Cybersecurity and privacy risks will also be incorporated as part of comprehensive risk management to help organizations appropriately assess risks to business continuity and operations.</t>
  </si>
  <si>
    <t xml:space="preserve">1,5 - Aspects of the data life cycle, such as data-in-use, also introduce risks. Other potential protections (such as homomorphic encryption) are addressed in other Subcategories. 
2 - The governance body itself may need to understand the privacy risks to relatives from inferred data techniques, as this is largely a technical issue. 
8 - Laws and regulations pertaining to the research ecosystem will also address privacy protections, such as HIPAA and GINA. 
11 - Policies and procedures can help achieve an appropriate data diversity that may vary over time and across geographies. </t>
  </si>
  <si>
    <t xml:space="preserve">1,2,4,5,7,9,10 - These risk responses support the continuity of business operations by addressing protections and requirements for data quality, privacy, consent, reputation, IP, sample diversity, integration with new technologies, and legal risks.
</t>
  </si>
  <si>
    <t xml:space="preserve">Establishing lines of communication across the organization facilitates effective responses to genomic data risks introduced by suppliers or partners that could impact an organization's ability to meet genomic data processing objectives.
</t>
  </si>
  <si>
    <t>2,4,5,11 - Organizations can maintain the trust of donors and members of communities represented in research studies through proactive communication and notification of any issues that impact consent, privacy, or represented (or unrepresented) populations. Relatives will generally not be able to be notified.
8,10,12 - Researchers, owners of IP, and technology providers will benefit from communication across partners to manage privacy risks and help those using the data regain trust in the data quality, provenance, and research results.</t>
  </si>
  <si>
    <t>2,4,5 - Identify where privacy risks to relatives or donors might arise in the genomic data processing ecosystem. Consent data will be treated as a high value and requires asset inventory and processing to know what data are subject to informed consent requirements and who can access that data.
11 - Prevent unwanted identifiability of individuals, especially those in vulnerable sub-populations. This may be prioritized due to the increased reach of data in research. The data processing environment will manage the appropriate degree of diversity. 
12 - Data processing helps manage the effective, controlled sharing of genomic data across various technologies and even helps drive the requirements for technologies.</t>
  </si>
  <si>
    <t xml:space="preserve">Standardizing risk methodologies helps organizations establish consistency across partners (e.g., researchers), identify applicable laws and regulations, establish consistent access requirements for different user groups and data protection needs, and document requirements for protecting IP. Standardized practices help organizations to consistently develop and communicate incident criteria (i.e., DE.AE-08) for genomic data. </t>
  </si>
  <si>
    <t>7 - Organizations with effective cybersecurity practices can use that capability to demonstrate their ability to be trusted by donors and other organizations and improve their overall market share and impact.
8 - Effective cybersecurity creates a strategic opportunity to demonstrate the trustworthiness of research results and as a research partner.
10 - Effective cybersecurity may be used to improve the marketing and trustworthiness of IP.
12 - New technologies that demonstrate effective cybersecurity practices will have strategic opportunities for marketing their product.</t>
  </si>
  <si>
    <t>Leadership that promotes accountability and responsibility will instill an awareness of, and compliance with, legal and contractual requirements, leading to improved cybersecurity outcomes and helping to achieve genomic data Mission Objectives.</t>
  </si>
  <si>
    <t xml:space="preserve">2,5,6,10 - The workforce will understand the value of the genomic data, including specific privacy considerations and any relevant IP. Role-based specifics of how to manage the data life cycle will be primarily addressed in the Control and Protect functions. 
9 - The workforce will clearly understand their role in pertinent legal compliance issues. 
12 - New technologies will include appropriate roles to reinforce privacy requirements. </t>
  </si>
  <si>
    <t>Human resource planning for cybersecurity takes into consideration important vectors, including insider threats and other personnel-related risks, and will be integrated with access control policies such as deprovisioning.</t>
  </si>
  <si>
    <t>Human resources practices will incorporate privacy requirements to ensure that personnel understand their responsibilities before entering a position and when leaving an organization. Combined with effective awareness and training, this practice can protect against personnel accessing or revealing sensitive information specific to the organization, such as IP or the use of new technologies.</t>
  </si>
  <si>
    <t xml:space="preserve">1 - Policies incorporate data quality and provenance requirements.
2,4,5 - Policies address privacy and consent requirements, including protecting relatives' privacy.
3,6,10 - Policies define required risk management activities, access controls, and IP protections.
11 - Policies help enable and preserve sample diversity. 
12 - Policies enforce cybersecurity requirements for technology solutions. </t>
  </si>
  <si>
    <t>1,3,6,8,10 - Policy updates help to address newly identified cybersecurity risks to data quality, provenance, access control, research environments, and IP.
2,4,5 - Policy updates help address changes to privacy or consent requirements, threats, and uses, as well as advancements in privacy protections.
12 - Policy updates help manage cybersecurity risks introduced by the use of new technologies.</t>
  </si>
  <si>
    <t>The genomic research landscape is quickly evolving, expanding data sharing, leveraging new technologies, and operating in new environments. Organizations will regularly re-assess their privacy risks to both donors and relatives, including legal, technical, and social risks.</t>
  </si>
  <si>
    <t>1 - Audit findings confirm compliance requirements for data-sharing arrangements among third parties so that protections are met throughout the life cycle.
3 - The cybersecurity risk management strategy dictates the requirements for cybersecurity and risk assessment and will be adjusted as risk assessment findings identify risks.</t>
  </si>
  <si>
    <t>2,4,5 - All organizations in the genomic data supply chain preserve privacy and ensure that consent travels with privacy data. Privacy risks may arise even when processing data that has been aggregated or de-identified (including anonymized data).
7 - Manage reputation and trust across all organizations in the data supply chain that process genomic data.
11 - Preserve sample diversity throughout the supply chain.</t>
  </si>
  <si>
    <t xml:space="preserve">Those interacting with genomic data, including third parties, will understand their responsibilities in securing the data. Defining roles and responsibilities with external partners and suppliers helps align their practices with the organization's cybersecurity risk management requirements, which include training, risk assessment, and privacy. </t>
  </si>
  <si>
    <t>1,3,6 - Enforce consistency in managing data quality, provenance, risk assessment, and access controls.
2,4,5 - Consistently communicate privacy responsibilities across the workforce, third-party stakeholders, partners, and suppliers.
8,10,12 - Coordinate consistent expectations across researchers, partners, and new technology providers for genomic data and IP protections.
9 - Laws and regulations stipulate specific cybersecurity and privacy roles and responsibilities.</t>
  </si>
  <si>
    <t xml:space="preserve">Contracts manage expectations across parties including data quality, provenance, privacy/consent, access controls, IP protection,  data diversity, and legal/regulatory compliance. </t>
  </si>
  <si>
    <t>The ability to assess the trustworthiness of suppliers to handle genomic data in advance of using their services reduces overall risks, including cybersecurity risks.</t>
  </si>
  <si>
    <t>Ongoing supplier risk assessments monitor compliance with genomic data protection requirements, including data quality, privacy, consent, data access, legal compliance, IP protections, sample diversity, and risks from new technologies.</t>
  </si>
  <si>
    <t>2,4,5 - Monitoring can confirm that consent and other privacy requirements are managed appropriately. Monitoring may be the best way to determine any impact on relatives' privacy.
3,6,9,12 - Supplier risk assessment and ongoing monitoring address changes in threats, technologies, processes, legal or contractual requirements, and other risk factors.</t>
  </si>
  <si>
    <t>Manage the cybersecurity and enterprise risks introduced by suppliers throughout the life cycle to determine any impact on genomic data quality, data access, reputation, research integrity, legal compliance, and sample diversity.</t>
  </si>
  <si>
    <t>2,4,5 - Organizations involved in the genomic data supply chain comply with privacy and consent requirements. Privacy risks may arise even when processing data that has been aggregated or de-identified (including anonymized data).
12 - The risks introduced by suppliers of new technologies are monitored and managed throughout the product life cycle.</t>
  </si>
  <si>
    <t>Inventories identify threats, vulnerabilities, privacy problems, and data origins (provenance), and they inform quality management across the data life cycle, as well as access requirements, legal and regulatory risks, and the need for additional technologies to support data protections.</t>
  </si>
  <si>
    <t>Ownership helps identify data origins (provenance), data access management requirements, and legal and regulatory risks. Owners understand data privacy requirements including consent, data retention, access controls, and data diversity requirements, as well as their role in maintaining trust among partners.</t>
  </si>
  <si>
    <t>4 - The data processing environment may influence donors' decisions regarding consent. For example, they may accept data processing in their home country but not in locations with differing privacy standards, or they may be comfortable with data being processed in-house but uncomfortable with data being processed in a cloud environment. 
9 - International data sovereignty and privacy rights may impose unique challenges that require stricter compliance with laws and regulations; location determines applicable laws, regulations, policies, and standards.</t>
  </si>
  <si>
    <t>1,6,8 - Network communications and data flows help track where and how genomic data is being used, along with any impact on data quality, provenance, and access throughout the genomic data life cycle.
2,4,5 - Organizations track where donors’ and relatives’ data are processed to manage privacy requirements, including consent, which travels with the data. 
10 - Mapping data flows can help identify threats to IP everywhere it is processed.
12 - Tracking data flows for new technologies integrated with genomic processing helps determine where risks to data might be introduced.</t>
  </si>
  <si>
    <t>2,4,5 - Privacy risk directly correlates to data processing and cannot be evaluated without understanding the data actions and data flows. Informed consent means understanding data processing activities and locations, privacy and security protections, and what consent will mean for the donor.
9 - Data processing inventories support compliance with laws and regulations, understanding what schemas apply (e.g., GDPR, HIPAA), and understanding citizenship for data subjects (e.g., GDPR, state laws). 
12 - Technologies may help bring people to the data rather than sharing the data across multiple internal and external environments. Manage the inventory across the range of technologies and environments: cloud, private networks, locations, etc.</t>
  </si>
  <si>
    <t>Data process mapping tracks where data comes from, where it goes, and how it is processed in the life cycle, providing an overarching understanding of risks to data quality, provenance, privacy, and IP. Mapping helps manage data sharing across collaborators, including data access management and monitoring, as well as data diversity management.</t>
  </si>
  <si>
    <t>Genomic data processing ecosystems include a range of systems, hardware, software, services, and data that will be managed over the entire life cycle to identify redundancies, vulnerabilities, noncompliance, and unauthorized access. life cycle management includes a review of disposition processes and maintenance (including remote) to secure genomic data, environments, and the privacy of individuals while incorporating  insider threat program requirements.</t>
  </si>
  <si>
    <t>1 - Data quality and provenance depend on managing systems and data across the entire life cycle.
2,4, 5 - Cybersecurity privacy considerations span the entire data life cycle, including acquiring, aggregating, and disposing of data according to consent and other privacy requirements.
3,9 - Implementing life cycle processes and activities helps manage and address the risks associated with processing genomic data while also reflecting laws or guidance that stipulate patching outdated software or migration away from unsupported hardware and software.
6 - Managing systems includes identifying redundant or non-compliant systems that may expose systems or data to unauthorized access.
8 - Research environments often include outdated assets that may require compensating controls to protect the data.
10 - IP protections will be confirmed throughout the life cycle to prevent unauthorized tampering or disclosure during system development, upgrade, migration, or disposal.</t>
  </si>
  <si>
    <t>1,4,9 - Access (whether authorized or unauthorized) as part of remote maintenance to devices and machines needs to be controlled to prevent people from accessing, modifying, or deleting sensitive information and support appropriate use of data consistent with consent or legal/regulatory compliance.</t>
  </si>
  <si>
    <t>3 - CTI provides the threat input to risk modeling and management.
7 - Receiving and sharing CTI as part of a common effort to address threats collectively can build trust among genomic community participants.
10,12 - Monitoring CTI can provide an organization with insight into potential threats to its IP or new technologies.</t>
  </si>
  <si>
    <t>1,3,10 - Maintaining awareness of likely threat actors targeting the organization informs effective practices for risk reduction and protection of high-value assets (such as genomic data and related IP).
7,9 - The consistent use of CTI demonstrates a level of due diligence and adherence to legal requirements that benefits the organization’s reputation in the event of cyberattacks or data breaches.
8,12 - The use of the emerging and rapidly evolving technology typically found in research requires vigilant identification of new threats and tactics, techniques, and protocols (TTPs).</t>
  </si>
  <si>
    <t>Problematic data actions (PDAs) may affect source rights and privacy rights over time and can include misuse, improper sharing, and other things impacting data quality, provenance, privacy/consent, access controls, protection of IP, data diversity, and research data sharing/outcomes, as well as legal/regulatory compliance.</t>
  </si>
  <si>
    <t xml:space="preserve">2,4,5 - PDAs may include combining data sources that could create privacy harms impacting donors and/or relatives and violate informed consent.
10 - Evaluate the impact on IP from PDAs, including those introduced by open-source software.
11 - Diversity is not just in collection. Changes in the data through processing may affect the ability to maintain data diversity. Specific populations or individuals can have differing views on data processing and what constitutes a PDA.
12 - Technologies may play a role in managing risk from PDAs related to data sharing. Use of technology may also introduce PDAs and associated risks. </t>
  </si>
  <si>
    <t>1,2,5 - The potential impacts of exploited vulnerabilities can impact the organization as well as donors and relatives, since genomic data is a unique identifier. By identifying and understanding the potential impact on the organization and individuals, organizations can assess the likelihood and impact of risk scenarios.
3 - Likelihood and impacts serve as inputs in modeling and managing risks.
8,12 - External stakeholders involved in broader research and data-sharing initiatives will be considered when identifying potential impacts, including those introduced through new technologies.</t>
  </si>
  <si>
    <t>Risk assessments will determine the PDAs’ likelihood and potential impact on genomic data to prioritize risk responses and track changes in risk due to emerging capabilities, evolving threats, or unanticipated changes in how data can be used.</t>
  </si>
  <si>
    <t>2,4,5 - If PDAs impact consent or the privacy of donors or relatives, that risk will be assessed and managed, considering secondary risks (e.g., to relatives or downstream in managing consent).
8 - Understand the impact on the research, including research environment, data, and outcomes.
9 - Monitor the PDAs’ impact on legal requirements. 
12 - Assess PDAs to identify concerns with data processing activities, use of technologies, and data-sharing activities.</t>
  </si>
  <si>
    <t>1,3,10 - Organizations prioritize resource allocations and risk responses for high-value assets (particularly genomic data and IP) based on risk models that are developed from these inputs.
2,4,5 - Inherent risk from potential privacy harms to relatives and donors is considered as part of the risk equation.
8,12 - Threats and impacts to the organization and stakeholders from data-sharing agreements and new technologies are inputs for inherent risk determination.</t>
  </si>
  <si>
    <t>Establishing configuration change control processes ensures that genomic data processing remains intact as intended and that changes are evaluated for new risks. Configuration change control processes can also support preventing unauthorized data changes and ensure that when data processing life cycle changes are made, privacy safeguards of genomic data don’t “break.”</t>
  </si>
  <si>
    <t xml:space="preserve">Integrity-checking mechanisms may be helpful as a data security best practice for achieving data quality or provenance. </t>
  </si>
  <si>
    <t>1 - Integrity checking for hardware may be prioritized to manage data quality and chain of provenance.
12 - Emerging technologies may use integrity-checking mechanisms and ensure that hardware devices are from approved sources, noting that laws may ban the use of hardware from certain nation states.</t>
  </si>
  <si>
    <t>1,2,4,5 - Supplier risk assessments help identify problematic assets or services including any risks to data quality, provenance, consent, and donors’ or relatives’ privacy.
7 - Obtaining unsecured, counterfeit, or unauthentic supplies puts the organization's trustworthiness and reputation at risk.
12 - New technologies may include hardware and software from third-party suppliers that will be assessed prior to acquisition, particularly when they are produced by a supplier in a location of concern.</t>
  </si>
  <si>
    <t>1 - Testing across the data life cycle discovers opportunities to improve protections to data quality and provenance, especially in data-sharing arrangements with third parties having different security postures.
7 - Testing exercises among partners and suppliers validate protections and promote trust between partners.
10 - Security test results can identify opportunities to improve the security posture of IP protections, including resilience and business continuity (for example, in the case of ransomware).</t>
  </si>
  <si>
    <t>8 - Organizations conduct lessons-learned activities among research partners to identify gaps and attain minimum baseline protections that support reproducibility in research.
10 - Organizations improve IP protections, monitoring operations to identify security gaps and proactively fortify against future threats.</t>
  </si>
  <si>
    <t xml:space="preserve">1 - Protection processes can include assurances that data are appropriate for processing purposes and that the chain of provenance remains intact.
2,4,5,8,12 - Specific PETs may require new processes to achieve the benefits, including data minimization, encryption, or de-identification. </t>
  </si>
  <si>
    <t>2,4,5 - Contingency plans include relevant information on processes for communicating with donors and relatives to inform them of privacy harms and adverse events (such as data breaches).
3 - Risk modeling identifies areas that require incident response activities to be included in the response plans.
7 - Maintaining contingency plans demonstrates due diligence and trustworthiness in managing cybersecurity risks.
10 - Plans will ensure that IP is protected when cybersecurity events occur, supporting the continuity of the organization’s mission and viability.</t>
  </si>
  <si>
    <t xml:space="preserve">2,4,5,9 - Response plans will include appropriate actions to identify, manage, and recover from privacy breaches, including notifying donors, returning to an acceptable state in accordance with consent agreements, and complying with legal and contractual requirements.
3 - Risk management strategies will include appropriate response planning and processes including managing any adverse outcomes for the individuals affected.
7 - Response and recovery activities will directly impact an organization’s reputation and the trust of partners who rely on the organization. 
10 - Response and recovery plans identify any IP to protect and recover it so that IP data is available to be used for business purposes. </t>
  </si>
  <si>
    <t xml:space="preserve">Organizations use contracts to define and enforce genomic data processing requirements, including data quality, provenance, data access, privacy, consent, IP protections, sharing agreements, sample diversity, and new technology requirements. </t>
  </si>
  <si>
    <t>Credentials manage access by defining who or what is authorized, specifying permitted actions, enabling access revocation when individuals depart, and binding access to credentials to ensure accountability and support incident response. This Subcategory will be prioritized in dynamic environments (e.g., researchers) with complex data-sharing interconnections to ensure that personnel are properly credentialed and the system boundaries and interconnections are properly monitored.</t>
  </si>
  <si>
    <t>1,4,6 - Identity (of person, service, app, etc.) is used to monitor and manage data access to support data access, quality, provenance, and consent requirements. Consent travels with the data, with access managed at the identity level. 
3,5 - Controlling access supports managing privacy risk by reducing exposure of data and the potential privacy harms due to genetic association/combining data sources that may result in data being identified/re-identified.
7,8,12 - Compromised identity will destroy trust, including trust between partners, even when using privacy-preserving technologies. Legacy and new technologies will both support consistent identity management.</t>
  </si>
  <si>
    <t>Identity proofing provides a more granular level of access management that may not be applicable in all environments. As organizations implement a zero-trust architecture, they will want to assert authentication for high-risk data interactions.</t>
  </si>
  <si>
    <t>1,3 - For high-value data, identity proofing enables organizations to implement more granular access controls in support of data quality and provenance.
6 - This capability will help organizations implement granular access control as part of a zero-trust architecture.
2,4,5,10 - These capabilities enhance sensitive data protections, aligned with efforts to implement other requirements related to a zero-trust architecture.</t>
  </si>
  <si>
    <t>Users, services, and devices accessing systems processing genomic data will authenticate using multifactor authentication with periodic re-authentication. Implementation will be aligned with other requirements related to a zero-trust architecture, including managing remote access, cloud, and highly collaborative environments.</t>
  </si>
  <si>
    <t xml:space="preserve">1,2,4,5,10 - Authentication capabilities will be prioritized to enhance data quality, provenance, and access protections for privacy data and IP.
3,8,12 - Whenever data is shared or new technology is integrated, managing authentication, including remote access capabilities, helps control data access and reduce the risk of data corruption or loss. </t>
  </si>
  <si>
    <t>1,9 - Some organizations may decide to manage remote access in a way that will prohibit local downloading of data (e.g., biobanks, commercial terms) to comply with legal /regulatory requirements around downloading.
2,4,5 - Remote access across partners will implement consistent, appropriate privacy protections according to consent requirements.
6,8 - All forms of remote access, including vendor updates and maintenance and access to research environments, will be managed.
12 - Technologies bring people to data via remote access. Authorized individuals need access to effective, controlled data-sharing capabilities. Adopting zero-trust principles remains relevant in this case, especially with the increased practice of using remote access [e.g., the 21st Century Cures Act allows remote access to personally identifiable information (PII) in research [20].]</t>
  </si>
  <si>
    <t>2,4,5 - Access controls determine who can do what with the data (via authentication and authorization), enabling consent management and protecting against loss or unauthorized access to donor or relative information.
3,8,9,10,12 - Risk assessment will evaluate and prioritize access controls to ensure privacy, protect IP, and comply with laws and regulations, particularly focusing on data-sharing partnerships.</t>
  </si>
  <si>
    <t>Organizations protect the physical devices used for genomic data processing through physical access controls. Risks to sensitive data from physical access are common for certain locations (e.g., open campuses, high-traffic areas) and environments with labs, sequencers, and other equipment.</t>
  </si>
  <si>
    <t>3,6 - Physical access risks are included in risk models along with access protections applying to physical environments.
8 - Organizations operating physical data-sharing environments may assign a higher priority to managing physical access.</t>
  </si>
  <si>
    <t>Managing physical access is a basic security practice that will be prioritized based on the organization’s perceived need to restrict physical access to the data due to sensitivity. High-traffic organizations with varied personnel and high transition rates (e.g., researchers, universities, hospitals) may decide to prioritize this for various reasons, including protecting genomic data. Physical access is revoked for individuals who change their roles or leave the organization.</t>
  </si>
  <si>
    <t>1,12 - This may be relevant to data storage and analysis needs within an organization or when using emerging technologies for transferring data.
8 - Protecting research networks may require technical security solutions that can help with wider data sharing with the research community.</t>
  </si>
  <si>
    <t>2,4,5 - Training includes privacy-related topics (e.g., personnel knowing what to do if they come across genomic data they shouldn’t have access to). Training for suppliers and partners includes privacy requirements such as ensuring that consent travels with the data. 
6 - Training helps enforce the same data access requirements across all parties.
7 - Organizations train users on how to manage reputational risks.
8,12 - Personnel in data-sharing environments are trained to understand their roles and responsibilities, including training on new technologies.
9 - Training helps maintain legal and regulatory compliance. 
10 - Organizations with IP will ensure that those with access to IP understand how to protect it.
11 - Third parties who provide samples will understand the requirements for sample diversity.</t>
  </si>
  <si>
    <t xml:space="preserve">6 - Access controls among the various data roles (owners, stewards, users, custodians, processors) are generally recognized as a high priority, preventative technical control. 
8 - Researchers need to manage the privacy protection issues introduced by high turnover in the workforce that is common in universities and other similar settings.
12 - Users from various organizations will have specialized training on technologies used by a research consortium. </t>
  </si>
  <si>
    <t xml:space="preserve">Senior executive cybersecurity training equips them to make informed risk decisions, provide the resources for supporting capabilities, and set the culture for the organization. Privileged users (e.g., system administrators with elevated privileges who oversee data management permissions, conduct backups, and implement integrity-checking mechanisms) do not typically interact with genomic data in the way that system users do, but privileged users play an important role in ensuring that data protections are managed appropriately. </t>
  </si>
  <si>
    <t xml:space="preserve">4 - Consent will be consistently implemented across all organizations handling the data. 
6,8,9,12 - Training and awareness will specify data-sharing requirements, how data access is managed, legal and regulatory requirements, and the risks from using newer technologies. 
11 - Aligning to data diversity requirements among organizations with differing priorities will require a high degree of coordination. </t>
  </si>
  <si>
    <t xml:space="preserve">2,4,5,6,10 - Data protections, including encryption, prevent unauthorized access to sensitive data and can help prevent data leaks and data breaches.
7 - Lack of safeguards (or even the perception of the lack of such implemented safeguards) can impact trust and reputation.
8,12 - Data protections including encryption help manage sensitive data at rest for every partner. New technologies support future encryption and other protection technologies. </t>
  </si>
  <si>
    <t>Integrity-checking mechanisms for software, firmware, and information help enforce the use of consistent data security practices, standards, and risk management tools.</t>
  </si>
  <si>
    <t>1,6,12 - Integrity checking enforces consistent security practices that manage provenance, ensure data quality, and restrict access. These integrity-checking mechanisms are necessary for PETs testing and verification and could be helpful for emerging technologies.</t>
  </si>
  <si>
    <t>2,3,4,5,7 - Organizations identify where privacy risks to donors and relatives might arise from data leaks and implement protections commensurate with their risk strategy to comply with consent requirements. 
8 - Researchers ensure that all partners implement appropriate protections from device to data storage. Too often, sunset datasets are left unprotected and sunset equipment is disposed of without removing stored data. 
12 - Organizations ensure that new technologies provide adequate protections against data leaks.</t>
  </si>
  <si>
    <t>Removable media will be managed to reduce the likelihood of loss or theft of genomic data resulting in questions related to data provenance.</t>
  </si>
  <si>
    <t xml:space="preserve">2,4,5,6,10 - Data protections, including encryption, prevent unauthorized access to sensitive data and can help prevent data leaks and data breaches.
7 - Lack of safeguards (or even the perception of the lack of such implemented safeguards) can impact trust and reputation.
8,12 - Data protections, including encryption, help manage sensitive data in transit in data-sharing environments. New technologies support future encryption and other protection technologies. </t>
  </si>
  <si>
    <t>2,4,5 - Encrypting data in transit keeps data secure but also accessible by appropriate individuals in accordance with consent.
7,9 - Consistently applied practices such as encryption demonstrate that an organization can be trusted with data and support compliance with legal and regulatory requirements and international standards for controlling access.
8 - As more researchers gain access to genomic data, enhanced or additional protections may be required, such as data-in-transit protections.
12 - Organizations ensure that new technologies support encryption requirements.</t>
  </si>
  <si>
    <t>Data-in-use protections are implemented whenever sensitive data is involved, including encryption and privacy-preserving technologies, which may require additional research to implement. Additional measures may be required to protect genomic data where a common approach is to write into temporary files, which will be protected and then deleted.</t>
  </si>
  <si>
    <t>Backups enable organizations to restore data to a trusted state after an issue occurs, if the validity of data is questioned, or if data becomes corrupt. Backups support managing the risks associated with data loss (e.g., ransomware) and are considered a best practice.</t>
  </si>
  <si>
    <t>1,8,10 - Backups directly impact the ability to have trusted data quality and provenance when there are issues involving the production data. Due to the value of genomic data, including IP, backups may serve to protect the investment in datasets despite the cost of storing such large datasets. Backups can reduce the time it takes to resume operations after an incident.
12 - Whenever new technologies are introduced, the risk becomes higher for data issues, and backups may be considered a higher priority.</t>
  </si>
  <si>
    <t>1,3,6,10 - Configuration management practices reduce the attack surface by minimizing vulnerabilities that may result in issues with data quality, provenance, data access, susceptibility to removable media attacks, and exposed IP. 
2,4,5 - Configuration management processes ensure that systems and environments maintain privacy-related cybersecurity capabilities as changes occur over time and that privacy protections (e.g., minimization, consent) remain in place throughout such changes. 
8,12 - Data-sharing environments implement effective configuration management control to protect data, analyses, and results, managing risks for sensitive information (e.g., stolen data or misuse) by ensuring authorized access to research results. Technology solutions will include recommended secure configurations.</t>
  </si>
  <si>
    <t>Least functionality supports achieving privacy minimization. Least functionality can help when there are no existing technologies that manage access and prevent surprises in data processing. Overall, least functionality helps reduce the likelihood of breaches, helps properly secure and safeguard genomic data, and can impact data quality, provenance, trust, reputation, protection of IP, and the integrity and availability of research environments.</t>
  </si>
  <si>
    <t xml:space="preserve">4,5 - Least functionality helps reduce risks to data exposure and associated privacy risks.
6,12 - Least functionality ensures access is limited to the minimum necessary and restricted to only the data required, particularly when sharing or coordinating across multiple organizations. Least functionality helps achieve minimally necessary access and for only that data someone should be granted access to, especially in sharing or coordination with multiple organizations. Least functionality will have the highest degree of protection and will be enforced on all new technologies. </t>
  </si>
  <si>
    <t>Standardized configuration baseline management reduces the attack surface exposed by misconfigurations to maintain data processing consistency with appropriate protective mechanisms and security principles, including least functionality. Baselines support monitoring for changes (expected and unexpected) to identify anomalies and respond appropriately, contributing directly to data quality and provenance, protecting against unauthorized access, supporting legal protections.</t>
  </si>
  <si>
    <t>Organizations are responsible for comprehensive management of software in their environment, including addressing any vulnerabilities through scanning, remediation, disclosure, and countermeasures to protect sensitive privacy data or IP.
Proper maintenance, including patching, removing unauthorized software, and replacing end-of-life software, helps address vulnerabilities that could impact the security of genomic data or data processing environments.</t>
  </si>
  <si>
    <t>1,3,6,7 - Proper software maintenance throughout its life cycle mitigates vulnerabilities and helps maintain data quality and provenance. Effective software management includes processes for approving the use of open-source software, monitoring remote access, implementing patches, and vulnerability management. 
2,4,5 - Some software vulnerabilities may introduce privacy risks that lead to problems for individuals (e.g., discrimination, loss of autonomy, loss of trust) and related risks for the organizations (e.g., compliance, reputation). 
9 - Laws or guidance may stipulate migration away from unsupported software. Federal organizations follow legal and regulatory requirements for vulnerability management programs, including time to mitigate high or critical vulnerabilities [18].</t>
  </si>
  <si>
    <t>1,8,10 - Improper use or disposal of unsupported or outdated hardware introduces risks that may threaten data quality, provenance, and access to sensitive data including IP.
2,4,5 - Managing data on assets, particularly through the disposition process, supports the implementation of privacy requirements, which often include data retention and disposition constraints.
9 - Laws or guidance may stipulate migration away from unsupported hardware.
12 - The hardware used in technology solutions may become outdated and will be replaced following hardware disposal processes to prevent exposing sensitive data.</t>
  </si>
  <si>
    <t>1,3,6,8,10,12 - Generating log records helps manage data quality, provenance, and data access. Logs facilitate accountability in the event of unauthorized or malicious activity. All devices and software will be monitored and support logging.
2,4,5 - Log records may help detect and understand privacy events related to unauthorized access or disclosure.
6,8,12 - Organizations with remote maintenance of shared and cloud environments will take extra precautions to implement effective access controls, such as generating log records, that support event correlation to detect malicious behavior.
9 - Log records verify compliance, identify noncompliance, and support legal discovery.</t>
  </si>
  <si>
    <r>
      <rPr>
        <b/>
        <sz val="10"/>
        <color theme="1"/>
        <rFont val="Arial Narrow"/>
        <family val="2"/>
      </rPr>
      <t>CT.DM-P8:</t>
    </r>
    <r>
      <rPr>
        <sz val="10"/>
        <color theme="1"/>
        <rFont val="Arial Narrow"/>
        <family val="2"/>
      </rPr>
      <t xml:space="preserve"> Audit/log records are determined, documented, 
implemented, and reviewed in accordance with policy and  incorporating the principle of data minimization</t>
    </r>
  </si>
  <si>
    <t>2,4,5,7 - Audit records can help identify data exposure, unauthorized access, or the extent of a data breach to determine who needs to be notified and whether consent was managed appropriately. Logs help monitor data access to prevent hoarding of donor data and making unwanted changes, as well as to manage changes to individuals’ preferences and consent. Data marked for deletion that has not been deleted may be identified.
12 - New technologies support audit logging to be accountable for whatever happens with the data.</t>
  </si>
  <si>
    <t>Organizations will implement capabilities to detect and prevent the installation of unauthorized software, alongside monitoring for unauthorized users, connections, devices, and network or personnel activity. Organizations detect suspicious events by using allow-lists and deny-lists to inform the security tools that log and audit system activity. Organizations will "lock down" their systems so that only authorized personnel can install authorized software.</t>
  </si>
  <si>
    <t>2,4,5,10 - These controls help protect sensitive data, including privacy data and IP.
3 - Risk models identify ways to mitigate the risks of using cloud environments or other environments with remote access. Network access and integrity tools help manage these security risks.
8,12 - Organizations operating collaborative data-sharing environments prevent data from being exposed or altered by implementing remote and logical access controls consistently, using network integrity controls, and restricting use of sensitive data in non-production environments.</t>
  </si>
  <si>
    <t>3,8,12 - Organizations will want to manage risks to sequencers and other equipment, including new technologies.</t>
  </si>
  <si>
    <t xml:space="preserve">1,3,8 - Availability, as ensured by resilience mechanisms, is important for MOs where information or research is being shared across a supply chain. 
9 - Certain sectors may have laws or regulations that stipulate uptime requirements that would require resilience mechanisms.
10 - Organizations protecting IP may prioritize resilience higher, potentially in cases where the use of the IP is tied to outcomes that may be potentially impacted by outages.
12 - New technologies will be selected to meet organizational resilience requirements. </t>
  </si>
  <si>
    <t>8,12 - Resiliency mechanisms may be prioritized in certain environments (e.g., hospitals) and can help with the availability of data sharing with the research community.</t>
  </si>
  <si>
    <t>8,10 - Capacity and availability will be a higher priority in data-sharing environments, particularly if they are for time-sensitive applications such as healthcare.</t>
  </si>
  <si>
    <t>Capacity requirements will be prioritized in contexts where availability matters, such as support service providers, law enforcement, research environments, and PET processing.</t>
  </si>
  <si>
    <t>Organizations continuously monitor networks and interconnected systems for malicious code and unauthorized changes, as well as users, connections, devices, tools, access, and software. Monitoring ensures that systems function the way they were intended for a secure environment. Organizations can use allow-lists and deny-lists to inform security tools that log and audit system activity to support monitoring activities and detect suspicious events.</t>
  </si>
  <si>
    <t>1,3,6,8,10 - Correlation facilitates the ability to hunt for similar attacks across the network that may impact data quality, provenance, access, IP, research results, or the data life cycle.
2,4,5 - Correlation can help to coordinate the response to attacks that result in privacy impacts.</t>
  </si>
  <si>
    <t>2,4,5,6,10 - Organizations processing sensitive data, such as data that impacts privacy and IP, will prioritize detection communication processes higher and ensure that authorized staff are appropriately identified in response plans.</t>
  </si>
  <si>
    <t xml:space="preserve">1,6,8,12 - Response operations manage any impact on data quality and provenance, quickly mitigate any unauthorized access, coordinate across all partners, and address any issues with new technologies.
2,4,5,9 - Organizations execute the incident response plan to manage the impact of privacy breaches in compliance with laws and regulations, communicating the impact on donors and relatives as required.
3 - Executing the response plan puts into practice the risk management activities identified through risk modeling.
</t>
  </si>
  <si>
    <t>Executing the incident response plan in coordination with relevant third parties ensures a comprehensive and efficient response to incidents across all parties involved. This coordination helps mitigate the impact on sensitive data and facilitate recovery.</t>
  </si>
  <si>
    <t xml:space="preserve">1,6 - Appropriate response helps manage the impact on data quality, provenance, or access.
2,4,5 - Triage processes help organizations determine the extent of a compromise and whether it affects a donor, donor's relatives, or both, informing genomic data breach responses.
10 - Organizations with IP will want to quickly diagnose any impact on the IP and manage the response appropriately.
</t>
  </si>
  <si>
    <t>Escalating or elevating incidents as needed ensures that the appropriate level of attention and resources are allocated to incident response to minimize the impact on genomic data, address legal cybersecurity or privacy requirements, and restore operations quickly.</t>
  </si>
  <si>
    <t>Effective analysis of incidents involving genomic data establishes an understanding of what happened, the impact, and root causes. Organizations use this analysis to minimize the likelihood of similar incidents by refining security measures and improving incident response strategies, enabling effective mitigation of risks.</t>
  </si>
  <si>
    <t>1,6,10 - This analysis helps prevent further incidents, addressing the impact on data quality, provenance, IP, and access.
2,4,5 - Performing analysis, including forensics if needed, determines whether consent agreements were violated and the resulting impact on donors or their relatives.
9 - Establishing what has taken place and the root cause may help identify any legal or regulatory reporting requirements.AE248</t>
  </si>
  <si>
    <t>1 - Proper handling of incident data helps document any issues with data quality and provenance.
2,4,5,6 - Incident data and metadata support investigations that inform privacy impact and an incident's magnitude, allowing for a thorough understanding of how incidents occurred. The data helps document access to sensitive data and ensures that access is managed to prevent corruption or deletion and minimize the likelihood of future incidents.
7,9 - Records may be needed for legal purposes and can be used to demonstrate the vigilance needed to repair reputational issues.</t>
  </si>
  <si>
    <t>1,6,10,11 - This assessment helps quantify the full impact on data quality, provenance, IP, and access and may help assess any impact on sample diversity.
2,4,5 - When privacy data is involved, the magnitude of the incident helps determine the specific reporting requirements and activities needed to prevent further issues.</t>
  </si>
  <si>
    <t>1,8 - Any impact on data quality or provenance is communicated to stakeholders and partners who share the data or results from processing the genomic data. 
2,4,5 - Consent is managed across the data life cycle, and issues with consent require taking action, including notification. A privacy breach requires the organization to notify donors and inform them of any issues with consent. Public notification of the breach may be the only way to help relatives identify that there may be an issue with their data.
9 - Notification is required legally for certain types of incidents, such as privacy breaches.
11 - Communicating incidents that affect sample diversity helps affected populations understand any potential impact on sample diversity.</t>
  </si>
  <si>
    <t xml:space="preserve">Sharing information about incidents with designated stakeholders coordinates response and recovery efforts, facilitates the sharing of threat intelligence about observed TTPs, alerts senior leadership of incident status and impact, and coordinates with partners who share the data. Laws, regulations, and contracts will stipulate information-sharing requirements. </t>
  </si>
  <si>
    <t>1,6 - Containment prevents further impact on data quality and provenance while minimizing unauthorized access to data.
2,4,5 - Containment limits the impact of privacy-related incidents.
8,10,12 - Containment helps limit the impact on IP across research partners and from technology solutions.</t>
  </si>
  <si>
    <t>Eradicating incidents involves removing the root cause to eliminate any impact from the threat, enabling transition to recovery operations, and preventing recurrence.</t>
  </si>
  <si>
    <t>1,6 - Eradication prevents further impact on data quality and provenance and minimizes the potential for additional unauthorized access to data.
2,4,5 - Eradication helps prevent further impact of privacy-related incidents.
8,12 - Eradication helps stop the impact on IP across research partners and from technology solutions.</t>
  </si>
  <si>
    <t>8 - Research-heavy organizations will want to know when restoration of systems has occurred and whether the data used in research is available and of trustworthy quality.
12 - When new technologies are impacted by an incident, post-incident activities ensure that any vulnerabilities have been addressed and that new post-operational norms include implementing additional or new cybersecurity risk management activities moving forward.</t>
  </si>
  <si>
    <t>Communications help manage trust between all parties processing genomic data. Recovery-related communications inform parties how to appropriately carry out their roles and responsibilities based on the most recent updates for safeguarding data and the genomic data processing environment. Within an organization, executive leadership relies on these communications to stay informed and convey necessary information to partners and stakeholders consistent with leadership responsibilities for managing risk, resources, compliance with laws, and reputation/trust activities, as well as assessing the impact on IP.</t>
  </si>
  <si>
    <t>1 - Communication throughout the genomic data life cycle helps organizations maintain trust in data quality and improve future outcomes. 
2,4,5,9 - Applicable laws and regulations often include communication requirements regarding privacy and consent, such as breach notification. While it may be particularly difficult to contact relatives, organizations will determine what processes need to be developed to communicate with or contact relatives of donors.
7,8 - Recovery communications help organizations, including researchers, repair their reputations and maintain access to trusted data sources.</t>
  </si>
  <si>
    <t>Managing public relations and providing the public with updates helps maintain trust between partners in the genomic data ecosystem and ensures the future trust of donors, relatives, organizations using genomic data, the public, and the genomic community.</t>
  </si>
  <si>
    <t>2 - Additional information on donor data can determine relatives’ privacy risks.
3 - Categorizing data contributors from a risk perspective may help identify privacy problems, such as dignity loss, discrimination, loss of trust, or loss of autonomy because of unanticipated revelation of health conditions or progeny.
4 - Actively managing consent for customers’ (donors’) data ensures compliance with contractual, legal, and ethical requirements or restrictions on data use. 
8 - Research data sets, especially for human subjects, can be extensive and high value, requiring appropriate protections. 
11 - This is primary information for assessing the appropriate degree of data diversity; the context of processing may require coordination with multiple organizations.</t>
  </si>
  <si>
    <t xml:space="preserve">Knowing whose data is being processed helps determine risks and requirements for provenance, data quality, data access, and legal and regulatory obligations, including compliance with local, state, and national laws. </t>
  </si>
  <si>
    <t>Data actions directly impact data provenance and quality, provide context for assessing risks and developing an appropriate authorization schema. Data actions will be clearly communicated across partners and aligned with applicable laws/standards (e.g., GDPR includes purpose limitation and permissible purpose).</t>
  </si>
  <si>
    <t>2,4,5 - This helps protect against loss, unauthorized access or use, destruction, modification, or unintended or inappropriate disclosure of genomic data. Organizations have a clear purpose for processing data that influences data management, information provided during consent, understanding problematic data actions and harms, etc. Changes in data processing purposes may require updating notices and obtaining updated consent from individuals.
10 - The data processing purpose helps establish and/or trace data ownership and provenance to manage any data actions involving IP.
11 - There is a direct correlation between purpose and determining an appropriate degree of diversity. Inventories of data actions can assist with sample diversity.</t>
  </si>
  <si>
    <t>This informs the identification of potential risks to data quality, provenance, privacy/consent, access controls, IP protection, data diversity, research data sharing/outcomes, and legal/regulatory compliance. Communicating those requirements promotes effective sharing and trustworthiness.</t>
  </si>
  <si>
    <t xml:space="preserve">4 - Manage and communicate consent requirements for genomic systems, products, and services (e.g., failing to obtain consent may result in shutting down a system).
10 - This Subcategory has elevated priority because systems/products/services may be the most likely to contain IP and are key to protecting investments and inventions.
11 - Know which systems/products/services may impact diversity and ensure internal and external collaboration to manage accordingly, even across multiple organizations.
12 - Priorities help define requirements for the technologies used to protect systems/products/services and the genomic data processed. </t>
  </si>
  <si>
    <t xml:space="preserve">7 - Bias may impact credibility, positive public perception, and trust. Valid data use and unbiased results will properly reflect the needs of different subgroups described by social, biological, geographic, or other factors, as well as the need to address privacy problems. Not all genomics organizations are creating inputs or using outputs.
8,11 - Bias is critical in the research stage, and in particular for data collected from diverse subject sets. Bias could impact the ability to achieve scientifically valid conclusions and could introduce privacy risks. Evaluating diverse sample sets is needed to avoid unintentional or intentional bias.
12 - Technologies enforce consistent security practices that manage provenance, ensure data quality, restrict access, and understand the impact of bias without introducing any additional bias. </t>
  </si>
  <si>
    <t>Privacy values are operationalized into systems, products, and services by incorporating them into organizational processes that address safeguarding genomic data across the life cycle and ecosystem. Policies directly influence the implementation of data privacy practices and can be used to establish metrics for managing data access and the use of new technologies.</t>
  </si>
  <si>
    <t xml:space="preserve">2,5,7 - Determining the privacy risks of ‘derived’ data from relatives, donors, and trust requires high-level consideration to address potential misperceptions about their value and reach beyond the organization. 
4 - Polices are needed to manage consent and re-consent from donors in accordance with permitted uses, sharing with partners, providing notice, protecting secondary data subjects, transparency, and when the right to be forgotten is relevant. 
8,10,12 - Researchers and other partners would benefit from clear procedures to manage data quality, provenance, and protections, along with automating security practices wherever possible. </t>
  </si>
  <si>
    <t>Since the risk landscape is constantly changing, the organization will need to keep up by reviewing its values, policies, and training. Otherwise, it risks non-compliance (regulatory) or misalignment with ecosystem partners (contractual) with regards to how it manages its data. These activities may be prioritized when changes introduce a potential impact on privacy that will be communicated across partners.</t>
  </si>
  <si>
    <t>Implementing the policies will most likely be prioritized above communicating progress. Reporting and communicating progress is standard practice in privacy risk management, and in a genomics community, it is of particular importance to make sure all partners are aligned on risk management; without it, the stakeholders are uninformed.</t>
  </si>
  <si>
    <t>Communicating the existence of problematic data actions between partners facilitates response, remediation, and restoration of the data quality and provenance. Each organization needs to address how it manages identification and resolution, whether the source is outside the organization, inside research, or through the research partnership. Communication with impacted donors or relatives helps them determine what actions they can take to protect their own data.</t>
  </si>
  <si>
    <t xml:space="preserve">2 - An example concern would be when a relative discovers that their information is being used for research and did not consent or has questions about it. 
5 - Fair Information Practice Principles (FIPPs) [22] require these processes, including guidance on the secondary data uses that a donor should be aware of. 
7 - Potential serious consequences would exist if trust is not handled well. </t>
  </si>
  <si>
    <t>2,5 - Authorization operationalizes governance and risk management decisions, considering risk to relatives and donors throughout data processing.
3,6 - Data processing policies are one of the key outcomes for this mission objective.
4 - Authorization processes ensure that accountability for policies and processes for managing consent is in place and included in data-sharing agreements.
7 - Proper authorization processes build trust by ensuring that accountability for data processing is in place.
9 - “Authorization to Operate” processes help assign and enforce legal and regulatory responsibilities for the organization.</t>
  </si>
  <si>
    <t>4 - The donor needs to be able to correct, update, and amend data, and make changes to consent when applicable.
5 - Donor information will be altered or amended if the data changes (e.g., data changes due to viruses or treatments).
9 - GDPR and other regulations require the ability to amend data. Organizations need to respond to requests for amendment or correction.</t>
  </si>
  <si>
    <t xml:space="preserve">2 - Since relatives don't have an opportunity to provide consent, they should be able to request that their data be deleted.
4 - Data will be managed in a way that is consistent with what the donor consented to. Access and the reason for access will be consistent with the consent given.
5 - Organizations put in place mechanisms to allow donors to delete their information (especially in cases of a breach). If a donor's consent changes, data will be destroyed in a way that is consistent with policies in place to protect privacy.
7 - A violation of trust occurs if information is not deleted as required. 
9 - Deletion is required to comply with applicable laws and regulations, including retention schedules, when requested by the individual (e.g., GDPR’s right to be forgotten). </t>
  </si>
  <si>
    <t>Processing permissions facilitates management of data provenance, quality, and access while managing risk to individuals and the organization by ensuring that requirements (e.g., consent) travel with the data. Data element access and transmission are basic elements for sharing clinical data across systems and the broader research community.</t>
  </si>
  <si>
    <t>2,4,5,11 - Given the increase in algorithmic decision-making, this Subcategory is a priority for managing donors’ privacy, relatives’ privacy, consent, trustworthiness, and data diversity.
6 - Preferences correspond to access controls, defining ways to fine-tune access controls in higher risk scenarios.
7 - Algorithms can be tailored to reflect the needs of different subgroups described by social, biological, geographic, or other factors, and to address specific privacy problems.</t>
  </si>
  <si>
    <t>2,4,5 - Disassociated processing facilitates data minimization and reduces exposure of donors and relatives in accordance with consent.
6 - Facilitating granular data access helps prevent unauthorized access.
9,12 - As new technologies emerge with promises of limiting data exposure and linkages, verification of their effectiveness and compliance with legal requirements will need to be demonstrated.
10 - This capability could support the protection of IP while it is being used.</t>
  </si>
  <si>
    <t>These technologies restrict donor identification to only those with a legitimate need to know, promoting data minimization, reducing the risks of unwanted identifiability, and preserving the provenance of the original data source and privacy rights over time.</t>
  </si>
  <si>
    <t>2,4,5 - This decreases the risk of donor/relative identification while providing data access as specified by the individual who gave consent for the use of their data.
8 - Disassociated processing can help reduce risk when sharing data, making it easier for researchers to follow principles like data minimization.
9 - This is an important component of privacy by design, which can build in legal and regulatory compliance.
11 - This is important for under-represented or vulnerable populations, or those who may be targeted.</t>
  </si>
  <si>
    <t>4,5 - Organizations provide clear and accurate information to donors on the consent process, including any changes to how their data is being used, how donors can withdraw consent, and the process for requesting changes to how their consent may be used.</t>
  </si>
  <si>
    <t>Feedback mechanisms help organizations identify any issues with data use. This Subcategory can be prioritized by organizations when they are trying to build or rebuild the trust of donors or other users of their data.</t>
  </si>
  <si>
    <t xml:space="preserve">5 - These mechanisms can create a feedback look when privacy events or incidents occur to engage donors. 
7 - Surveys can be tailored to reflect the needs of different subgroups described by social, biological, geographic, or other factors. Providing individuals with a true voice in the process can foster trust. </t>
  </si>
  <si>
    <t>Visibility into data processing ensures compliance with applicable laws and consent agreements and will support reputational trust as well as provide a way to verify data quality and provenance. Data processing will be managed according to consent.</t>
  </si>
  <si>
    <t>Data disclosure records can be used to verify access and determine any potential issues with data quality, provenance, or unauthorized access that may result in data leaks. Organizations will report who accessed sensitive data to comply with laws, contracts, data-sharing agreements, and consent requirements.</t>
  </si>
  <si>
    <t>Individuals will be allowed to make corrections and deletions to their privacy-related information to manage data quality and enforce privacy requirements from consent to the right to be forgotten. Donors can withdraw participation and want to know that their data is handled consistently with the consent they provided. This Subcategory helps organizations manage reputational risk and compliance with regulations.</t>
  </si>
  <si>
    <t>2,4,5 - It may be impossible to notify relatives, but response plans will assess who needs to be notified, how they will be notified, and how soon. Then, donors will need to be able to update their consent, verify the accuracy of their data, and take any other actions needed to manage their personal data and privacy risks.
7 - This is one way that organizations can manage their reputational risk to maintain credibility and a positive public perception.
9 - Organizations will know and comply with any laws and regulations that require breach notification.</t>
  </si>
  <si>
    <t>Genomic processing organizations, including academic and research environments, may contain unsupported or outdated hardware, whose use introduces vulnerabilities and risks to sensitive data. Prior to hardware disposal, any sensitive data will be erased (e.g., purged, cleared, wiped) to prevent unauthorized access or unauthorized attempts to recover sensitive data.</t>
  </si>
  <si>
    <t xml:space="preserve">Log records assist in auditing activities and accountability by identifying who, what, and when changes to data or the environment occurred. The logs may indicate issues with data quality, provenance, unauthorized access, or data transfer. This practice supports incident response investigations that identify misuse and determine what happened and who is responsible. Logs track remote access, including remote maintenance. </t>
  </si>
  <si>
    <t>1 - Segmentation supports minimizing uncontrolled or unauthorized access that impacts data quality.
3,12 - Segmentation is a component of remote access and zero trust.
6 - Segmentation prevents unauthorized access and manages authorized access. Control of network segments supports access controls to help prevent privilege escalation.
10 - Organizations may keep information regarding IP in a separate network segment.</t>
  </si>
  <si>
    <t>As technology evolves and when new regulations are published, protection processes may need to be enhanced. Also, organizations will evaluate the implementation of newly available security or privacy features that are consistent with risk posture and risk strategy.</t>
  </si>
  <si>
    <t>1,6,8 - All parties in data-sharing environments will have detection processes in place to consistently protect data quality throughout the life cycle. Monitoring will be consistent across external service providers through the implementation of the same or comparable access controls and the willingness to share monitoring alerts. 
10 - Sensitive data may be targeted by external providers; organizations detect unauthorized attempts to access sensitive data such as IP.
12 - Organizations monitor new technologies to ensure they are functioning as designed.</t>
  </si>
  <si>
    <t>Value visible?</t>
  </si>
  <si>
    <t>Occurrence Helper</t>
  </si>
  <si>
    <t>First Occurrence</t>
  </si>
  <si>
    <t>Sort</t>
  </si>
  <si>
    <t># of Filtered Subcategories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</si>
</sst>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color rgb="FFFFFFFF"/>
      <name val="Arial"/>
      <family val="2"/>
    </font>
    <font>
      <b/>
      <sz val="14"/>
      <color rgb="FFFFFFFF"/>
      <name val="Arial"/>
      <family val="2"/>
    </font>
    <font>
      <sz val="8"/>
      <color rgb="FF000000"/>
      <name val="Arial Narrow"/>
      <family val="2"/>
    </font>
    <font>
      <b/>
      <sz val="10"/>
      <color rgb="FF000000"/>
      <name val="Arial Narrow"/>
      <family val="2"/>
    </font>
    <font>
      <b/>
      <sz val="10"/>
      <color theme="1"/>
      <name val="Arial Narrow"/>
      <family val="2"/>
    </font>
    <font>
      <sz val="10"/>
      <color theme="1"/>
      <name val="Arial Narrow"/>
      <family val="2"/>
    </font>
    <font>
      <sz val="11"/>
      <color theme="1"/>
      <name val="Arial"/>
      <family val="2"/>
    </font>
    <font>
      <sz val="8"/>
      <name val="Calibri"/>
      <family val="2"/>
      <scheme val="minor"/>
    </font>
    <font>
      <sz val="11"/>
      <color rgb="FF000000"/>
      <name val="Arial"/>
      <family val="2"/>
    </font>
    <font>
      <b/>
      <sz val="14"/>
      <color theme="0"/>
      <name val="Arial"/>
      <family val="2"/>
    </font>
    <font>
      <sz val="8"/>
      <color rgb="FF000000"/>
      <name val="Arial"/>
      <family val="2"/>
    </font>
    <font>
      <sz val="8"/>
      <name val="Arial"/>
      <family val="2"/>
    </font>
    <font>
      <b/>
      <sz val="12"/>
      <color theme="0"/>
      <name val="Calibri"/>
      <family val="2"/>
      <scheme val="minor"/>
    </font>
    <font>
      <u/>
      <sz val="11"/>
      <color theme="10"/>
      <name val="Calibri"/>
      <family val="2"/>
      <scheme val="minor"/>
    </font>
    <font>
      <b/>
      <sz val="14"/>
      <color theme="1"/>
      <name val="Calibri"/>
      <family val="2"/>
      <scheme val="minor"/>
    </font>
    <font>
      <b/>
      <sz val="12"/>
      <color theme="10"/>
      <name val="Calibri"/>
      <family val="2"/>
      <scheme val="minor"/>
    </font>
    <font>
      <b/>
      <i/>
      <sz val="14"/>
      <color theme="1"/>
      <name val="Calibri"/>
      <family val="2"/>
      <scheme val="minor"/>
    </font>
    <font>
      <sz val="11"/>
      <color rgb="FF36256B"/>
      <name val="Calibri"/>
      <family val="2"/>
      <scheme val="minor"/>
    </font>
    <font>
      <b/>
      <sz val="22"/>
      <color theme="1"/>
      <name val="Calibri"/>
      <family val="2"/>
      <scheme val="minor"/>
    </font>
    <font>
      <b/>
      <sz val="12"/>
      <color rgb="FF0563C1"/>
      <name val="Calibri"/>
      <family val="2"/>
      <scheme val="minor"/>
    </font>
    <font>
      <b/>
      <sz val="16"/>
      <color rgb="FF0563C1"/>
      <name val="Calibri"/>
      <family val="2"/>
      <scheme val="minor"/>
    </font>
    <font>
      <b/>
      <sz val="16"/>
      <color rgb="FFFFFFFF"/>
      <name val="Calibri"/>
      <family val="2"/>
    </font>
    <font>
      <b/>
      <sz val="16"/>
      <color theme="1"/>
      <name val="Calibri"/>
      <family val="2"/>
    </font>
    <font>
      <sz val="16"/>
      <color theme="1"/>
      <name val="Calibri"/>
      <family val="2"/>
    </font>
    <font>
      <b/>
      <i/>
      <sz val="16"/>
      <color rgb="FFFFFFFF"/>
      <name val="Calibri"/>
      <family val="2"/>
    </font>
    <font>
      <sz val="9"/>
      <color rgb="FF000000"/>
      <name val="Arial Narrow"/>
      <family val="2"/>
    </font>
    <font>
      <b/>
      <sz val="12"/>
      <color theme="1"/>
      <name val="Calibri"/>
      <family val="2"/>
      <scheme val="minor"/>
    </font>
    <font>
      <sz val="10"/>
      <color rgb="FF000000"/>
      <name val="Arial"/>
      <family val="2"/>
    </font>
    <font>
      <i/>
      <sz val="16"/>
      <color rgb="FFFFFFFF"/>
      <name val="Calibri"/>
      <family val="2"/>
    </font>
    <font>
      <b/>
      <sz val="11"/>
      <color rgb="FFFFFFFF"/>
      <name val="Arial"/>
      <family val="2"/>
    </font>
    <font>
      <sz val="11"/>
      <color theme="0"/>
      <name val="Calibri"/>
      <family val="2"/>
      <scheme val="minor"/>
    </font>
    <font>
      <b/>
      <i/>
      <sz val="11"/>
      <color theme="0"/>
      <name val="Calibri"/>
      <family val="2"/>
      <scheme val="minor"/>
    </font>
  </fonts>
  <fills count="20">
    <fill>
      <patternFill patternType="none"/>
    </fill>
    <fill>
      <patternFill patternType="gray125"/>
    </fill>
    <fill>
      <patternFill patternType="solid">
        <fgColor rgb="FF002060"/>
        <bgColor rgb="FF000000"/>
      </patternFill>
    </fill>
    <fill>
      <patternFill patternType="solid">
        <fgColor rgb="FF0C1F60"/>
        <bgColor rgb="FF000000"/>
      </patternFill>
    </fill>
    <fill>
      <patternFill patternType="solid">
        <fgColor rgb="FFFAF59D"/>
        <bgColor rgb="FF000000"/>
      </patternFill>
    </fill>
    <fill>
      <patternFill patternType="solid">
        <fgColor rgb="FF4AB2E0"/>
        <bgColor rgb="FF000000"/>
      </patternFill>
    </fill>
    <fill>
      <patternFill patternType="solid">
        <fgColor rgb="FF9292EA"/>
        <bgColor rgb="FF000000"/>
      </patternFill>
    </fill>
    <fill>
      <patternFill patternType="solid">
        <fgColor rgb="FFFAB846"/>
        <bgColor rgb="FF000000"/>
      </patternFill>
    </fill>
    <fill>
      <patternFill patternType="solid">
        <fgColor rgb="FFFA7367"/>
        <bgColor rgb="FF000000"/>
      </patternFill>
    </fill>
    <fill>
      <patternFill patternType="solid">
        <fgColor rgb="FF7DF49F"/>
        <bgColor rgb="FF000000"/>
      </patternFill>
    </fill>
    <fill>
      <patternFill patternType="solid">
        <fgColor rgb="FFFA2843"/>
        <bgColor rgb="FF000000"/>
      </patternFill>
    </fill>
    <fill>
      <patternFill patternType="solid">
        <fgColor rgb="FFFBC000"/>
        <bgColor rgb="FF000000"/>
      </patternFill>
    </fill>
    <fill>
      <patternFill patternType="solid">
        <fgColor rgb="FF373BA1"/>
        <bgColor rgb="FF000000"/>
      </patternFill>
    </fill>
    <fill>
      <patternFill patternType="solid">
        <fgColor rgb="FF2DD6B1"/>
        <bgColor rgb="FF000000"/>
      </patternFill>
    </fill>
    <fill>
      <patternFill patternType="solid">
        <fgColor rgb="FF39D1FB"/>
        <bgColor rgb="FF000000"/>
      </patternFill>
    </fill>
    <fill>
      <patternFill patternType="solid">
        <fgColor rgb="FFFAF59D"/>
        <bgColor indexed="64"/>
      </patternFill>
    </fill>
    <fill>
      <patternFill patternType="solid">
        <fgColor rgb="FF0C1F60"/>
        <bgColor indexed="64"/>
      </patternFill>
    </fill>
    <fill>
      <patternFill patternType="solid">
        <fgColor rgb="FF36256B"/>
        <bgColor indexed="64"/>
      </patternFill>
    </fill>
    <fill>
      <patternFill patternType="solid">
        <fgColor theme="2"/>
        <bgColor indexed="64"/>
      </patternFill>
    </fill>
    <fill>
      <patternFill patternType="solid">
        <fgColor rgb="FF002060"/>
        <bgColor indexed="64"/>
      </patternFill>
    </fill>
  </fills>
  <borders count="19">
    <border>
      <left/>
      <right/>
      <top/>
      <bottom/>
      <diagonal/>
    </border>
    <border>
      <left/>
      <right/>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4472C4"/>
      </left>
      <right style="medium">
        <color rgb="FF4472C4"/>
      </right>
      <top/>
      <bottom style="medium">
        <color rgb="FF4472C4"/>
      </bottom>
      <diagonal/>
    </border>
    <border>
      <left/>
      <right style="medium">
        <color rgb="FF4472C4"/>
      </right>
      <top/>
      <bottom style="medium">
        <color rgb="FF4472C4"/>
      </bottom>
      <diagonal/>
    </border>
    <border>
      <left style="medium">
        <color rgb="FF4472C4"/>
      </left>
      <right/>
      <top/>
      <bottom/>
      <diagonal/>
    </border>
    <border>
      <left style="medium">
        <color rgb="FF4472C4"/>
      </left>
      <right/>
      <top/>
      <bottom style="medium">
        <color rgb="FF4472C4"/>
      </bottom>
      <diagonal/>
    </border>
    <border>
      <left style="medium">
        <color rgb="FF4472C4"/>
      </left>
      <right/>
      <top style="medium">
        <color rgb="FF4472C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rgb="FFFFFFFF"/>
      </left>
      <right style="thin">
        <color rgb="FFFFFFFF"/>
      </right>
      <top/>
      <bottom/>
      <diagonal/>
    </border>
    <border>
      <left/>
      <right/>
      <top/>
      <bottom style="thin">
        <color theme="0"/>
      </bottom>
      <diagonal/>
    </border>
  </borders>
  <cellStyleXfs count="5">
    <xf numFmtId="0" fontId="0" fillId="0" borderId="0"/>
    <xf numFmtId="0" fontId="6" fillId="0" borderId="0"/>
    <xf numFmtId="0" fontId="6" fillId="0" borderId="0"/>
    <xf numFmtId="0" fontId="5" fillId="0" borderId="0"/>
    <xf numFmtId="0" fontId="20" fillId="0" borderId="0" applyNumberFormat="0" applyFill="0" applyBorder="0" applyAlignment="0" applyProtection="0"/>
  </cellStyleXfs>
  <cellXfs count="77">
    <xf numFmtId="0" fontId="0" fillId="0" borderId="0" xfId="0"/>
    <xf numFmtId="49" fontId="7" fillId="2" borderId="2" xfId="1" applyNumberFormat="1" applyFont="1" applyFill="1" applyBorder="1" applyAlignment="1">
      <alignment horizontal="center" vertical="center" wrapText="1" readingOrder="1"/>
    </xf>
    <xf numFmtId="0" fontId="7" fillId="2" borderId="2" xfId="1" applyFont="1" applyFill="1" applyBorder="1" applyAlignment="1">
      <alignment horizontal="center" vertical="center" wrapText="1"/>
    </xf>
    <xf numFmtId="0" fontId="10" fillId="0" borderId="3" xfId="1" applyFont="1" applyBorder="1" applyAlignment="1">
      <alignment horizontal="center" vertical="center"/>
    </xf>
    <xf numFmtId="0" fontId="9" fillId="0" borderId="3" xfId="1" applyFont="1" applyBorder="1" applyAlignment="1">
      <alignment horizontal="left" vertical="center" wrapText="1"/>
    </xf>
    <xf numFmtId="0" fontId="12" fillId="0" borderId="3" xfId="1" applyFont="1" applyBorder="1" applyAlignment="1">
      <alignment vertical="center" wrapText="1"/>
    </xf>
    <xf numFmtId="0" fontId="12" fillId="0" borderId="3" xfId="1" applyFont="1" applyBorder="1" applyAlignment="1">
      <alignment horizontal="lef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12" fillId="15" borderId="3" xfId="1" applyFont="1" applyFill="1" applyBorder="1" applyAlignment="1">
      <alignment vertical="center" wrapText="1"/>
    </xf>
    <xf numFmtId="0" fontId="17" fillId="0" borderId="3" xfId="1" applyFont="1" applyBorder="1" applyAlignment="1">
      <alignment horizontal="center" vertical="center"/>
    </xf>
    <xf numFmtId="0" fontId="17" fillId="0" borderId="3" xfId="1" applyFont="1" applyBorder="1" applyAlignment="1">
      <alignment horizontal="center" vertical="center" wrapText="1"/>
    </xf>
    <xf numFmtId="0" fontId="18" fillId="0" borderId="3" xfId="1" applyFont="1" applyBorder="1" applyAlignment="1">
      <alignment horizontal="center" vertical="center" wrapText="1"/>
    </xf>
    <xf numFmtId="2" fontId="17" fillId="0" borderId="3" xfId="1" applyNumberFormat="1" applyFont="1" applyBorder="1" applyAlignment="1">
      <alignment horizontal="center" vertical="center"/>
    </xf>
    <xf numFmtId="0" fontId="0" fillId="0" borderId="0" xfId="2" applyFont="1" applyAlignment="1">
      <alignment horizontal="center"/>
    </xf>
    <xf numFmtId="0" fontId="6" fillId="0" borderId="0" xfId="2"/>
    <xf numFmtId="0" fontId="21" fillId="0" borderId="0" xfId="2" applyFont="1"/>
    <xf numFmtId="0" fontId="22" fillId="0" borderId="3" xfId="4" applyFont="1" applyBorder="1" applyAlignment="1">
      <alignment horizontal="left" vertical="center" wrapText="1"/>
    </xf>
    <xf numFmtId="0" fontId="0" fillId="0" borderId="0" xfId="2" applyFont="1"/>
    <xf numFmtId="0" fontId="23" fillId="0" borderId="0" xfId="2" applyFont="1"/>
    <xf numFmtId="0" fontId="25" fillId="0" borderId="0" xfId="2" applyFont="1"/>
    <xf numFmtId="0" fontId="26" fillId="0" borderId="3" xfId="4" applyFont="1" applyBorder="1" applyAlignment="1">
      <alignment horizontal="left" vertical="center" wrapText="1"/>
    </xf>
    <xf numFmtId="0" fontId="28" fillId="19" borderId="6" xfId="0" applyFont="1" applyFill="1" applyBorder="1" applyAlignment="1">
      <alignment horizontal="center" vertical="center" wrapText="1"/>
    </xf>
    <xf numFmtId="0" fontId="28" fillId="19" borderId="7" xfId="0" applyFont="1" applyFill="1" applyBorder="1" applyAlignment="1">
      <alignment vertical="center" wrapText="1"/>
    </xf>
    <xf numFmtId="0" fontId="29" fillId="0" borderId="8" xfId="0" applyFont="1" applyBorder="1" applyAlignment="1">
      <alignment horizontal="center" vertical="center" wrapText="1"/>
    </xf>
    <xf numFmtId="0" fontId="30" fillId="0" borderId="9" xfId="0" applyFont="1" applyBorder="1" applyAlignment="1">
      <alignment vertical="center" wrapText="1"/>
    </xf>
    <xf numFmtId="0" fontId="32" fillId="0" borderId="3" xfId="1" applyFont="1" applyBorder="1" applyAlignment="1">
      <alignment horizontal="left" vertical="center" wrapText="1"/>
    </xf>
    <xf numFmtId="0" fontId="22" fillId="0" borderId="4" xfId="4" applyFont="1" applyBorder="1" applyAlignment="1">
      <alignment horizontal="left" vertical="center" wrapText="1"/>
    </xf>
    <xf numFmtId="0" fontId="31" fillId="19" borderId="12" xfId="0" applyFont="1" applyFill="1" applyBorder="1" applyAlignment="1">
      <alignment horizontal="center" vertical="center" wrapText="1"/>
    </xf>
    <xf numFmtId="0" fontId="31" fillId="19" borderId="10" xfId="0" applyFont="1" applyFill="1" applyBorder="1" applyAlignment="1">
      <alignment horizontal="center" vertical="center" wrapText="1"/>
    </xf>
    <xf numFmtId="0" fontId="31" fillId="19" borderId="11" xfId="0" applyFont="1" applyFill="1" applyBorder="1" applyAlignment="1">
      <alignment horizontal="center" vertical="center" wrapText="1"/>
    </xf>
    <xf numFmtId="0" fontId="22" fillId="0" borderId="4" xfId="4" applyFont="1" applyBorder="1" applyAlignment="1">
      <alignment vertical="center" wrapText="1"/>
    </xf>
    <xf numFmtId="0" fontId="16" fillId="16" borderId="1" xfId="1" applyFont="1" applyFill="1" applyBorder="1" applyAlignment="1">
      <alignment vertical="center"/>
    </xf>
    <xf numFmtId="0" fontId="19" fillId="17" borderId="5" xfId="3" applyFont="1" applyFill="1" applyBorder="1" applyAlignment="1">
      <alignment horizontal="center" wrapText="1"/>
    </xf>
    <xf numFmtId="0" fontId="21" fillId="0" borderId="3" xfId="2" applyFont="1" applyBorder="1" applyAlignment="1">
      <alignment horizontal="center" vertical="center" wrapText="1"/>
    </xf>
    <xf numFmtId="0" fontId="4" fillId="0" borderId="3" xfId="0" applyFont="1" applyBorder="1" applyAlignment="1">
      <alignment vertical="center" wrapText="1"/>
    </xf>
    <xf numFmtId="0" fontId="4" fillId="0" borderId="3" xfId="2" applyFont="1" applyBorder="1" applyAlignment="1">
      <alignment vertical="center" wrapText="1"/>
    </xf>
    <xf numFmtId="0" fontId="4" fillId="0" borderId="3" xfId="2" applyFont="1" applyBorder="1" applyAlignment="1">
      <alignment horizontal="left" vertical="center"/>
    </xf>
    <xf numFmtId="0" fontId="27" fillId="0" borderId="3" xfId="2" applyFont="1" applyBorder="1" applyAlignment="1">
      <alignment horizontal="left" indent="2"/>
    </xf>
    <xf numFmtId="0" fontId="27" fillId="0" borderId="13" xfId="2" applyFont="1" applyBorder="1"/>
    <xf numFmtId="0" fontId="27" fillId="0" borderId="3" xfId="2" applyFont="1" applyBorder="1" applyAlignment="1">
      <alignment horizontal="left"/>
    </xf>
    <xf numFmtId="0" fontId="27" fillId="0" borderId="15" xfId="2" applyFont="1" applyBorder="1"/>
    <xf numFmtId="0" fontId="27" fillId="0" borderId="14" xfId="2" applyFont="1" applyBorder="1"/>
    <xf numFmtId="0" fontId="24" fillId="0" borderId="0" xfId="2" applyFont="1"/>
    <xf numFmtId="0" fontId="27" fillId="0" borderId="0" xfId="2" applyFont="1"/>
    <xf numFmtId="0" fontId="34" fillId="4" borderId="3" xfId="1" applyFont="1" applyFill="1" applyBorder="1" applyAlignment="1">
      <alignment horizontal="center" vertical="center" textRotation="255"/>
    </xf>
    <xf numFmtId="0" fontId="34" fillId="0" borderId="3" xfId="1" applyFont="1" applyBorder="1" applyAlignment="1">
      <alignment horizontal="center" vertical="center" textRotation="255"/>
    </xf>
    <xf numFmtId="0" fontId="34" fillId="5" borderId="3" xfId="1" applyFont="1" applyFill="1" applyBorder="1" applyAlignment="1">
      <alignment horizontal="center" vertical="center" textRotation="255"/>
    </xf>
    <xf numFmtId="0" fontId="34" fillId="6" borderId="3" xfId="1" applyFont="1" applyFill="1" applyBorder="1" applyAlignment="1">
      <alignment horizontal="center" vertical="center" textRotation="255"/>
    </xf>
    <xf numFmtId="0" fontId="34" fillId="7" borderId="3" xfId="1" applyFont="1" applyFill="1" applyBorder="1" applyAlignment="1">
      <alignment horizontal="center" vertical="center" textRotation="255"/>
    </xf>
    <xf numFmtId="0" fontId="34" fillId="8" borderId="3" xfId="1" applyFont="1" applyFill="1" applyBorder="1" applyAlignment="1">
      <alignment horizontal="center" vertical="center" textRotation="255"/>
    </xf>
    <xf numFmtId="0" fontId="34" fillId="9" borderId="3" xfId="1" applyFont="1" applyFill="1" applyBorder="1" applyAlignment="1">
      <alignment horizontal="center" vertical="center" textRotation="255"/>
    </xf>
    <xf numFmtId="0" fontId="34" fillId="10" borderId="3" xfId="1" applyFont="1" applyFill="1" applyBorder="1" applyAlignment="1">
      <alignment horizontal="center" vertical="center" textRotation="255"/>
    </xf>
    <xf numFmtId="0" fontId="34" fillId="11" borderId="3" xfId="1" applyFont="1" applyFill="1" applyBorder="1" applyAlignment="1">
      <alignment horizontal="center" vertical="center" textRotation="255"/>
    </xf>
    <xf numFmtId="0" fontId="7" fillId="12" borderId="3" xfId="1" applyFont="1" applyFill="1" applyBorder="1" applyAlignment="1">
      <alignment horizontal="center" vertical="center" textRotation="255"/>
    </xf>
    <xf numFmtId="0" fontId="34" fillId="13" borderId="3" xfId="1" applyFont="1" applyFill="1" applyBorder="1" applyAlignment="1">
      <alignment horizontal="center" vertical="center" textRotation="255"/>
    </xf>
    <xf numFmtId="0" fontId="34" fillId="14" borderId="3" xfId="1" applyFont="1" applyFill="1" applyBorder="1" applyAlignment="1">
      <alignment horizontal="center" vertical="center" textRotation="255"/>
    </xf>
    <xf numFmtId="0" fontId="3" fillId="18" borderId="3" xfId="3" applyFont="1" applyFill="1" applyBorder="1" applyAlignment="1">
      <alignment vertical="top" wrapText="1"/>
    </xf>
    <xf numFmtId="0" fontId="5" fillId="0" borderId="3" xfId="4" applyFont="1" applyBorder="1" applyAlignment="1">
      <alignment horizontal="left" vertical="center" wrapText="1"/>
    </xf>
    <xf numFmtId="0" fontId="3" fillId="0" borderId="3" xfId="4" applyFont="1" applyBorder="1" applyAlignment="1">
      <alignment horizontal="left" vertical="center" wrapText="1"/>
    </xf>
    <xf numFmtId="0" fontId="5" fillId="0" borderId="16" xfId="4" applyFont="1" applyBorder="1" applyAlignment="1">
      <alignment horizontal="left" vertical="center" wrapText="1"/>
    </xf>
    <xf numFmtId="0" fontId="3" fillId="0" borderId="3" xfId="0" applyFont="1" applyBorder="1" applyAlignment="1">
      <alignment vertical="top" wrapText="1"/>
    </xf>
    <xf numFmtId="0" fontId="35" fillId="19" borderId="12" xfId="0" applyFont="1" applyFill="1" applyBorder="1" applyAlignment="1">
      <alignment vertical="center" wrapText="1"/>
    </xf>
    <xf numFmtId="0" fontId="35" fillId="19" borderId="10" xfId="0" applyFont="1" applyFill="1" applyBorder="1" applyAlignment="1">
      <alignment vertical="center" wrapText="1"/>
    </xf>
    <xf numFmtId="0" fontId="35" fillId="19" borderId="11" xfId="0" applyFont="1" applyFill="1" applyBorder="1" applyAlignment="1">
      <alignment vertical="center" wrapText="1"/>
    </xf>
    <xf numFmtId="0" fontId="2" fillId="0" borderId="3" xfId="3" applyFont="1" applyBorder="1" applyAlignment="1">
      <alignment vertical="top" wrapText="1"/>
    </xf>
    <xf numFmtId="0" fontId="36" fillId="3" borderId="1" xfId="1" applyFont="1" applyFill="1" applyBorder="1" applyAlignment="1">
      <alignment horizontal="center" vertical="center"/>
    </xf>
    <xf numFmtId="0" fontId="6" fillId="0" borderId="0" xfId="0" applyFont="1" applyAlignment="1">
      <alignment horizontal="center" vertical="center"/>
    </xf>
    <xf numFmtId="49" fontId="7" fillId="2" borderId="17" xfId="1" applyNumberFormat="1" applyFont="1" applyFill="1" applyBorder="1" applyAlignment="1">
      <alignment horizontal="center" vertical="center" wrapText="1" readingOrder="1"/>
    </xf>
    <xf numFmtId="0" fontId="0" fillId="19" borderId="18" xfId="0" applyFill="1" applyBorder="1"/>
    <xf numFmtId="0" fontId="37" fillId="19" borderId="18" xfId="0" applyFont="1" applyFill="1" applyBorder="1" applyAlignment="1">
      <alignment horizontal="center" vertical="center" wrapText="1"/>
    </xf>
    <xf numFmtId="0" fontId="38" fillId="19" borderId="0" xfId="0" applyFont="1" applyFill="1" applyAlignment="1">
      <alignment horizontal="center" vertical="center"/>
    </xf>
    <xf numFmtId="0" fontId="8" fillId="3" borderId="1" xfId="1" applyFont="1" applyFill="1" applyBorder="1" applyAlignment="1">
      <alignment horizontal="center" vertical="center"/>
    </xf>
  </cellXfs>
  <cellStyles count="5">
    <cellStyle name="Hyperlink 2" xfId="4" xr:uid="{5A0273D7-21A3-564E-80E8-A109CC1D36ED}"/>
    <cellStyle name="Normal" xfId="0" builtinId="0"/>
    <cellStyle name="Normal 2 2" xfId="1" xr:uid="{4FB235D9-AF78-0643-981D-E0B3A51E25B0}"/>
    <cellStyle name="Normal 2 2 2 2 2" xfId="3" xr:uid="{42F61949-5BDC-9E40-AC27-8CB8899B6D94}"/>
    <cellStyle name="Normal 2 3" xfId="2" xr:uid="{10FB64F9-FF80-D34D-814A-78EDB795420F}"/>
  </cellStyles>
  <dxfs count="25">
    <dxf>
      <font>
        <b/>
        <i val="0"/>
      </font>
    </dxf>
    <dxf>
      <fill>
        <patternFill>
          <bgColor rgb="FFFED782"/>
        </patternFill>
      </fill>
    </dxf>
    <dxf>
      <fill>
        <patternFill>
          <bgColor rgb="FFC2F9D1"/>
        </patternFill>
      </fill>
    </dxf>
    <dxf>
      <fill>
        <patternFill>
          <bgColor rgb="FF00D1FA"/>
        </patternFill>
      </fill>
    </dxf>
    <dxf>
      <fill>
        <patternFill>
          <bgColor rgb="FF04D6B1"/>
        </patternFill>
      </fill>
    </dxf>
    <dxf>
      <fill>
        <patternFill>
          <bgColor rgb="FFFF2943"/>
        </patternFill>
      </fill>
    </dxf>
    <dxf>
      <fill>
        <patternFill>
          <bgColor rgb="FFC0E7F5"/>
        </patternFill>
      </fill>
    </dxf>
    <dxf>
      <fill>
        <patternFill>
          <bgColor rgb="FFFDF9C2"/>
        </patternFill>
      </fill>
    </dxf>
    <dxf>
      <fill>
        <patternFill>
          <bgColor rgb="FFFFC000"/>
        </patternFill>
      </fill>
    </dxf>
    <dxf>
      <fill>
        <patternFill>
          <bgColor rgb="FFCECEFA"/>
        </patternFill>
      </fill>
    </dxf>
    <dxf>
      <font>
        <color rgb="FFFFFFFF"/>
      </font>
      <fill>
        <patternFill>
          <bgColor rgb="FF383CA1"/>
        </patternFill>
      </fill>
    </dxf>
    <dxf>
      <fill>
        <patternFill>
          <bgColor rgb="FF7DF39F"/>
        </patternFill>
      </fill>
    </dxf>
    <dxf>
      <fill>
        <patternFill>
          <bgColor rgb="FFF97367"/>
        </patternFill>
      </fill>
    </dxf>
    <dxf>
      <fill>
        <patternFill>
          <bgColor rgb="FFFAB746"/>
        </patternFill>
      </fill>
    </dxf>
    <dxf>
      <fill>
        <patternFill>
          <bgColor rgb="FF9292EA"/>
        </patternFill>
      </fill>
    </dxf>
    <dxf>
      <fill>
        <patternFill>
          <bgColor rgb="FF4BB2E0"/>
        </patternFill>
      </fill>
    </dxf>
    <dxf>
      <numFmt numFmtId="30" formatCode="@"/>
      <fill>
        <patternFill>
          <bgColor rgb="FFFFD6D1"/>
        </patternFill>
      </fill>
    </dxf>
    <dxf>
      <fill>
        <patternFill>
          <bgColor rgb="FFFFF2CC"/>
        </patternFill>
      </fill>
    </dxf>
    <dxf>
      <fill>
        <patternFill>
          <bgColor rgb="FFB3EFE0"/>
        </patternFill>
      </fill>
    </dxf>
    <dxf>
      <fill>
        <patternFill>
          <bgColor rgb="FFC9C4FF"/>
        </patternFill>
      </fill>
    </dxf>
    <dxf>
      <fill>
        <patternFill>
          <bgColor rgb="FFB6EDFC"/>
        </patternFill>
      </fill>
    </dxf>
    <dxf>
      <fill>
        <patternFill>
          <bgColor rgb="FFF9F49D"/>
        </patternFill>
      </fill>
    </dxf>
    <dxf>
      <fill>
        <patternFill>
          <bgColor rgb="FFFFFF00"/>
        </patternFill>
      </fill>
    </dxf>
    <dxf>
      <fill>
        <patternFill>
          <bgColor rgb="FFE7E6E6"/>
        </patternFill>
      </fill>
    </dxf>
    <dxf>
      <fill>
        <patternFill>
          <bgColor rgb="FFFFFF00"/>
        </patternFill>
      </fill>
    </dxf>
  </dxfs>
  <tableStyles count="0" defaultTableStyle="TableStyleMedium2" defaultPivotStyle="PivotStyleMedium9"/>
  <colors>
    <mruColors>
      <color rgb="FF0563C1"/>
      <color rgb="FF4AB2E0"/>
      <color rgb="FFFAF5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4846841</xdr:colOff>
      <xdr:row>0</xdr:row>
      <xdr:rowOff>154679</xdr:rowOff>
    </xdr:from>
    <xdr:to>
      <xdr:col>1</xdr:col>
      <xdr:colOff>10086731</xdr:colOff>
      <xdr:row>4</xdr:row>
      <xdr:rowOff>298731</xdr:rowOff>
    </xdr:to>
    <xdr:pic>
      <xdr:nvPicPr>
        <xdr:cNvPr id="6" name="Picture 5" descr="NIST | National Cybersecurity Center of Excellence logo.">
          <a:extLst>
            <a:ext uri="{FF2B5EF4-FFF2-40B4-BE49-F238E27FC236}">
              <a16:creationId xmlns:a16="http://schemas.microsoft.com/office/drawing/2014/main" id="{61CCE007-2186-457A-A785-719779A2CDBF}"/>
            </a:ext>
          </a:extLst>
        </xdr:cNvPr>
        <xdr:cNvPicPr>
          <a:picLocks noChangeAspect="1"/>
        </xdr:cNvPicPr>
      </xdr:nvPicPr>
      <xdr:blipFill>
        <a:blip xmlns:r="http://schemas.openxmlformats.org/officeDocument/2006/relationships" r:embed="rId1"/>
        <a:stretch>
          <a:fillRect/>
        </a:stretch>
      </xdr:blipFill>
      <xdr:spPr>
        <a:xfrm>
          <a:off x="7085623" y="154679"/>
          <a:ext cx="5239890" cy="1251231"/>
        </a:xfrm>
        <a:prstGeom prst="rect">
          <a:avLst/>
        </a:prstGeom>
      </xdr:spPr>
    </xdr:pic>
    <xdr:clientData/>
  </xdr:twoCellAnchor>
  <xdr:twoCellAnchor editAs="oneCell">
    <xdr:from>
      <xdr:col>1</xdr:col>
      <xdr:colOff>5845258</xdr:colOff>
      <xdr:row>0</xdr:row>
      <xdr:rowOff>0</xdr:rowOff>
    </xdr:from>
    <xdr:to>
      <xdr:col>1</xdr:col>
      <xdr:colOff>8856428</xdr:colOff>
      <xdr:row>1</xdr:row>
      <xdr:rowOff>106094</xdr:rowOff>
    </xdr:to>
    <xdr:pic>
      <xdr:nvPicPr>
        <xdr:cNvPr id="7" name="Picture 6" descr="NIST Logo">
          <a:extLst>
            <a:ext uri="{FF2B5EF4-FFF2-40B4-BE49-F238E27FC236}">
              <a16:creationId xmlns:a16="http://schemas.microsoft.com/office/drawing/2014/main" id="{D0D4E346-90C3-5B2E-217C-54ED18B73565}"/>
            </a:ext>
          </a:extLst>
        </xdr:cNvPr>
        <xdr:cNvPicPr>
          <a:picLocks noChangeAspect="1"/>
        </xdr:cNvPicPr>
      </xdr:nvPicPr>
      <xdr:blipFill rotWithShape="1">
        <a:blip xmlns:r="http://schemas.openxmlformats.org/officeDocument/2006/relationships" r:embed="rId2"/>
        <a:srcRect l="6838" t="23466" r="14701" b="24808"/>
        <a:stretch/>
      </xdr:blipFill>
      <xdr:spPr bwMode="auto">
        <a:xfrm>
          <a:off x="8295707" y="179103"/>
          <a:ext cx="3011170" cy="47244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9AE5-D558-B643-BBE1-4D482C3AF4BD}">
  <dimension ref="A1:B23"/>
  <sheetViews>
    <sheetView zoomScale="115" zoomScaleNormal="115" workbookViewId="0">
      <selection activeCell="A6" sqref="A6"/>
    </sheetView>
  </sheetViews>
  <sheetFormatPr baseColWidth="10" defaultColWidth="11.5" defaultRowHeight="15" x14ac:dyDescent="0.2"/>
  <cols>
    <col min="1" max="1" width="23" style="18" customWidth="1"/>
    <col min="2" max="2" width="137.1640625" style="22" customWidth="1"/>
  </cols>
  <sheetData>
    <row r="1" spans="1:2" ht="29" x14ac:dyDescent="0.35">
      <c r="A1" s="24" t="s">
        <v>1337</v>
      </c>
      <c r="B1" s="19"/>
    </row>
    <row r="2" spans="1:2" ht="19" x14ac:dyDescent="0.25">
      <c r="A2" s="23" t="s">
        <v>1321</v>
      </c>
      <c r="B2" s="20"/>
    </row>
    <row r="3" spans="1:2" ht="19" x14ac:dyDescent="0.25">
      <c r="A3" s="23" t="s">
        <v>1459</v>
      </c>
      <c r="B3" s="20"/>
    </row>
    <row r="4" spans="1:2" ht="20" thickBot="1" x14ac:dyDescent="0.3">
      <c r="A4" s="20" t="s">
        <v>1336</v>
      </c>
      <c r="B4" s="20"/>
    </row>
    <row r="5" spans="1:2" s="47" customFormat="1" ht="33" customHeight="1" x14ac:dyDescent="0.25">
      <c r="A5" s="44">
        <v>1</v>
      </c>
      <c r="B5" s="46" t="s">
        <v>1338</v>
      </c>
    </row>
    <row r="6" spans="1:2" ht="119" customHeight="1" x14ac:dyDescent="0.2">
      <c r="A6" s="38" t="s">
        <v>1465</v>
      </c>
      <c r="B6" s="61" t="s">
        <v>1483</v>
      </c>
    </row>
    <row r="7" spans="1:2" ht="33" customHeight="1" x14ac:dyDescent="0.25">
      <c r="A7" s="44">
        <v>2</v>
      </c>
      <c r="B7" s="48" t="s">
        <v>1339</v>
      </c>
    </row>
    <row r="8" spans="1:2" ht="102" x14ac:dyDescent="0.2">
      <c r="A8" s="38" t="s">
        <v>1466</v>
      </c>
      <c r="B8" s="69" t="s">
        <v>1486</v>
      </c>
    </row>
    <row r="9" spans="1:2" ht="31" customHeight="1" thickBot="1" x14ac:dyDescent="0.3">
      <c r="A9" s="44">
        <v>3</v>
      </c>
      <c r="B9" s="45" t="s">
        <v>1322</v>
      </c>
    </row>
    <row r="10" spans="1:2" ht="17" x14ac:dyDescent="0.2">
      <c r="A10" s="37" t="s">
        <v>1319</v>
      </c>
      <c r="B10" s="37" t="s">
        <v>1345</v>
      </c>
    </row>
    <row r="11" spans="1:2" ht="17" x14ac:dyDescent="0.2">
      <c r="A11" s="25" t="s">
        <v>1320</v>
      </c>
      <c r="B11" s="62" t="s">
        <v>1340</v>
      </c>
    </row>
    <row r="12" spans="1:2" ht="17" x14ac:dyDescent="0.2">
      <c r="A12" s="21" t="s">
        <v>1323</v>
      </c>
      <c r="B12" s="62" t="s">
        <v>1341</v>
      </c>
    </row>
    <row r="13" spans="1:2" ht="51" x14ac:dyDescent="0.2">
      <c r="A13" s="21" t="s">
        <v>1324</v>
      </c>
      <c r="B13" s="63" t="s">
        <v>1484</v>
      </c>
    </row>
    <row r="14" spans="1:2" ht="32" customHeight="1" thickBot="1" x14ac:dyDescent="0.25">
      <c r="A14" s="31" t="s">
        <v>1325</v>
      </c>
      <c r="B14" s="64" t="s">
        <v>1342</v>
      </c>
    </row>
    <row r="15" spans="1:2" ht="33" customHeight="1" thickBot="1" x14ac:dyDescent="0.3">
      <c r="A15" s="42">
        <v>4</v>
      </c>
      <c r="B15" s="43" t="s">
        <v>1326</v>
      </c>
    </row>
    <row r="16" spans="1:2" ht="17" x14ac:dyDescent="0.2">
      <c r="A16" s="37" t="s">
        <v>1344</v>
      </c>
      <c r="B16" s="37" t="s">
        <v>1344</v>
      </c>
    </row>
    <row r="17" spans="1:2" ht="34" x14ac:dyDescent="0.2">
      <c r="A17" s="21" t="s">
        <v>1460</v>
      </c>
      <c r="B17" s="39" t="s">
        <v>1343</v>
      </c>
    </row>
    <row r="18" spans="1:2" ht="34" x14ac:dyDescent="0.2">
      <c r="A18" s="35" t="s">
        <v>1461</v>
      </c>
      <c r="B18" s="40" t="s">
        <v>1433</v>
      </c>
    </row>
    <row r="19" spans="1:2" ht="34" x14ac:dyDescent="0.2">
      <c r="A19" s="35" t="s">
        <v>1462</v>
      </c>
      <c r="B19" s="40" t="s">
        <v>1434</v>
      </c>
    </row>
    <row r="20" spans="1:2" ht="34" x14ac:dyDescent="0.2">
      <c r="A20" s="35" t="s">
        <v>1463</v>
      </c>
      <c r="B20" s="40" t="s">
        <v>1435</v>
      </c>
    </row>
    <row r="21" spans="1:2" ht="34" x14ac:dyDescent="0.2">
      <c r="A21" s="31" t="s">
        <v>1464</v>
      </c>
      <c r="B21" s="41" t="s">
        <v>1432</v>
      </c>
    </row>
    <row r="22" spans="1:2" ht="34" customHeight="1" thickBot="1" x14ac:dyDescent="0.3">
      <c r="A22" s="42">
        <v>5</v>
      </c>
      <c r="B22" s="45" t="s">
        <v>1438</v>
      </c>
    </row>
    <row r="23" spans="1:2" ht="102" x14ac:dyDescent="0.2">
      <c r="A23" s="38" t="s">
        <v>1467</v>
      </c>
      <c r="B23" s="65" t="s">
        <v>1485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204E-1013-8344-9C56-7B28E6DE9178}">
  <dimension ref="A1:B16"/>
  <sheetViews>
    <sheetView zoomScale="150" workbookViewId="0">
      <selection activeCell="B17" sqref="B17"/>
    </sheetView>
  </sheetViews>
  <sheetFormatPr baseColWidth="10" defaultColWidth="11.5" defaultRowHeight="15" x14ac:dyDescent="0.2"/>
  <cols>
    <col min="2" max="2" width="109.1640625" customWidth="1"/>
  </cols>
  <sheetData>
    <row r="1" spans="1:2" ht="23" thickBot="1" x14ac:dyDescent="0.25">
      <c r="A1" s="26" t="s">
        <v>1346</v>
      </c>
      <c r="B1" s="27" t="s">
        <v>1469</v>
      </c>
    </row>
    <row r="2" spans="1:2" ht="23" thickBot="1" x14ac:dyDescent="0.25">
      <c r="A2" s="28">
        <v>1</v>
      </c>
      <c r="B2" s="29" t="s">
        <v>1350</v>
      </c>
    </row>
    <row r="3" spans="1:2" ht="23" thickBot="1" x14ac:dyDescent="0.25">
      <c r="A3" s="28">
        <v>2</v>
      </c>
      <c r="B3" s="29" t="s">
        <v>1351</v>
      </c>
    </row>
    <row r="4" spans="1:2" ht="23" thickBot="1" x14ac:dyDescent="0.25">
      <c r="A4" s="28">
        <v>3</v>
      </c>
      <c r="B4" s="29" t="s">
        <v>1352</v>
      </c>
    </row>
    <row r="5" spans="1:2" ht="23" thickBot="1" x14ac:dyDescent="0.25">
      <c r="A5" s="28">
        <v>4</v>
      </c>
      <c r="B5" s="29" t="s">
        <v>1353</v>
      </c>
    </row>
    <row r="6" spans="1:2" ht="23" thickBot="1" x14ac:dyDescent="0.25">
      <c r="A6" s="28">
        <v>5</v>
      </c>
      <c r="B6" s="29" t="s">
        <v>1354</v>
      </c>
    </row>
    <row r="7" spans="1:2" ht="23" thickBot="1" x14ac:dyDescent="0.25">
      <c r="A7" s="28">
        <v>6</v>
      </c>
      <c r="B7" s="29" t="s">
        <v>1355</v>
      </c>
    </row>
    <row r="8" spans="1:2" ht="23" thickBot="1" x14ac:dyDescent="0.25">
      <c r="A8" s="28">
        <v>7</v>
      </c>
      <c r="B8" s="29" t="s">
        <v>1437</v>
      </c>
    </row>
    <row r="9" spans="1:2" ht="23" thickBot="1" x14ac:dyDescent="0.25">
      <c r="A9" s="28">
        <v>8</v>
      </c>
      <c r="B9" s="29" t="s">
        <v>1356</v>
      </c>
    </row>
    <row r="10" spans="1:2" ht="23" thickBot="1" x14ac:dyDescent="0.25">
      <c r="A10" s="28">
        <v>9</v>
      </c>
      <c r="B10" s="29" t="s">
        <v>1357</v>
      </c>
    </row>
    <row r="11" spans="1:2" ht="23" thickBot="1" x14ac:dyDescent="0.25">
      <c r="A11" s="28">
        <v>10</v>
      </c>
      <c r="B11" s="29" t="s">
        <v>1358</v>
      </c>
    </row>
    <row r="12" spans="1:2" ht="23" thickBot="1" x14ac:dyDescent="0.25">
      <c r="A12" s="28">
        <v>11</v>
      </c>
      <c r="B12" s="29" t="s">
        <v>1359</v>
      </c>
    </row>
    <row r="13" spans="1:2" ht="45" thickBot="1" x14ac:dyDescent="0.25">
      <c r="A13" s="28">
        <v>12</v>
      </c>
      <c r="B13" s="29" t="s">
        <v>1360</v>
      </c>
    </row>
    <row r="14" spans="1:2" ht="21" customHeight="1" x14ac:dyDescent="0.2">
      <c r="A14" s="32" t="s">
        <v>1468</v>
      </c>
      <c r="B14" s="66" t="s">
        <v>1347</v>
      </c>
    </row>
    <row r="15" spans="1:2" ht="21" customHeight="1" x14ac:dyDescent="0.2">
      <c r="A15" s="33" t="s">
        <v>9</v>
      </c>
      <c r="B15" s="67" t="s">
        <v>1348</v>
      </c>
    </row>
    <row r="16" spans="1:2" ht="22" customHeight="1" thickBot="1" x14ac:dyDescent="0.25">
      <c r="A16" s="34" t="s">
        <v>12</v>
      </c>
      <c r="B16" s="68" t="s">
        <v>1349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8"/>
  <sheetViews>
    <sheetView tabSelected="1" zoomScale="166" zoomScaleNormal="166" workbookViewId="0">
      <pane ySplit="2" topLeftCell="A3" activePane="bottomLeft" state="frozen"/>
      <selection pane="bottomLeft" activeCell="A3" sqref="A3"/>
    </sheetView>
  </sheetViews>
  <sheetFormatPr baseColWidth="10" defaultColWidth="8.83203125" defaultRowHeight="15" x14ac:dyDescent="0.2"/>
  <cols>
    <col min="1" max="1" width="7.5" style="7" customWidth="1"/>
    <col min="2" max="2" width="8.83203125" style="7"/>
    <col min="3" max="3" width="9.6640625" style="7" customWidth="1"/>
    <col min="4" max="4" width="3.83203125" customWidth="1"/>
    <col min="5" max="5" width="17" customWidth="1"/>
    <col min="6" max="6" width="5.1640625" style="7" customWidth="1"/>
    <col min="7" max="7" width="7.83203125" style="7" customWidth="1"/>
    <col min="8" max="8" width="5.1640625" style="7" customWidth="1"/>
    <col min="9" max="9" width="7.6640625" style="7" customWidth="1"/>
    <col min="10" max="10" width="6.1640625" style="7" customWidth="1"/>
    <col min="11" max="11" width="6.83203125" style="7" customWidth="1"/>
    <col min="12" max="12" width="6" style="7" customWidth="1"/>
    <col min="13" max="13" width="8" style="7" customWidth="1"/>
    <col min="14" max="14" width="5.1640625" style="7" customWidth="1"/>
    <col min="15" max="15" width="5.33203125" style="7" customWidth="1"/>
    <col min="16" max="16" width="7.6640625" style="7" customWidth="1"/>
    <col min="17" max="17" width="5" style="7" customWidth="1"/>
    <col min="18" max="18" width="23.83203125" customWidth="1"/>
    <col min="19" max="19" width="36" customWidth="1"/>
  </cols>
  <sheetData>
    <row r="1" spans="1:19" ht="18" x14ac:dyDescent="0.2">
      <c r="A1" s="36" t="s">
        <v>1470</v>
      </c>
      <c r="B1" s="36"/>
      <c r="C1" s="36"/>
      <c r="D1" s="36"/>
      <c r="E1" s="36"/>
      <c r="F1" s="36"/>
      <c r="G1" s="36"/>
      <c r="H1" s="36"/>
      <c r="I1" s="36"/>
      <c r="J1" s="36"/>
      <c r="K1" s="36"/>
      <c r="L1" s="36"/>
      <c r="M1" s="36"/>
      <c r="N1" s="36"/>
      <c r="O1" s="36"/>
      <c r="P1" s="36"/>
      <c r="Q1" s="36"/>
      <c r="R1" s="36"/>
      <c r="S1" s="36"/>
    </row>
    <row r="2" spans="1:19" ht="42" x14ac:dyDescent="0.2">
      <c r="A2" s="1" t="s">
        <v>0</v>
      </c>
      <c r="B2" s="1" t="s">
        <v>1</v>
      </c>
      <c r="C2" s="1" t="s">
        <v>2</v>
      </c>
      <c r="D2" s="1" t="s">
        <v>3</v>
      </c>
      <c r="E2" s="1" t="s">
        <v>4</v>
      </c>
      <c r="F2" s="1" t="s">
        <v>1480</v>
      </c>
      <c r="G2" s="1" t="s">
        <v>1481</v>
      </c>
      <c r="H2" s="1" t="s">
        <v>1482</v>
      </c>
      <c r="I2" s="1" t="s">
        <v>1471</v>
      </c>
      <c r="J2" s="1" t="s">
        <v>1472</v>
      </c>
      <c r="K2" s="1" t="s">
        <v>1473</v>
      </c>
      <c r="L2" s="1" t="s">
        <v>1474</v>
      </c>
      <c r="M2" s="1" t="s">
        <v>1475</v>
      </c>
      <c r="N2" s="1" t="s">
        <v>1476</v>
      </c>
      <c r="O2" s="1" t="s">
        <v>1477</v>
      </c>
      <c r="P2" s="1" t="s">
        <v>1478</v>
      </c>
      <c r="Q2" s="1" t="s">
        <v>1479</v>
      </c>
      <c r="R2" s="2" t="s">
        <v>5</v>
      </c>
      <c r="S2" s="2" t="s">
        <v>6</v>
      </c>
    </row>
    <row r="3" spans="1:19" ht="132" x14ac:dyDescent="0.2">
      <c r="A3" s="14" t="s">
        <v>1318</v>
      </c>
      <c r="B3" s="15" t="s">
        <v>7</v>
      </c>
      <c r="C3" s="15" t="s">
        <v>8</v>
      </c>
      <c r="D3" s="3" t="s">
        <v>9</v>
      </c>
      <c r="E3" s="13" t="s">
        <v>54</v>
      </c>
      <c r="F3" s="49">
        <v>2</v>
      </c>
      <c r="G3" s="49">
        <v>2</v>
      </c>
      <c r="H3" s="49">
        <v>1</v>
      </c>
      <c r="I3" s="49">
        <v>2</v>
      </c>
      <c r="J3" s="49">
        <v>2</v>
      </c>
      <c r="K3" s="49">
        <v>2</v>
      </c>
      <c r="L3" s="49">
        <v>2</v>
      </c>
      <c r="M3" s="49">
        <v>1</v>
      </c>
      <c r="N3" s="49">
        <v>1</v>
      </c>
      <c r="O3" s="49">
        <v>1</v>
      </c>
      <c r="P3" s="49">
        <v>1</v>
      </c>
      <c r="Q3" s="49">
        <v>2</v>
      </c>
      <c r="R3" s="4" t="s">
        <v>1487</v>
      </c>
      <c r="S3" s="4" t="s">
        <v>349</v>
      </c>
    </row>
    <row r="4" spans="1:19" ht="108" x14ac:dyDescent="0.2">
      <c r="A4" s="14" t="s">
        <v>1318</v>
      </c>
      <c r="B4" s="16" t="s">
        <v>10</v>
      </c>
      <c r="C4" s="15" t="s">
        <v>11</v>
      </c>
      <c r="D4" s="3" t="s">
        <v>12</v>
      </c>
      <c r="E4" s="6" t="s">
        <v>55</v>
      </c>
      <c r="F4" s="50">
        <v>3</v>
      </c>
      <c r="G4" s="50">
        <v>3</v>
      </c>
      <c r="H4" s="50">
        <v>2</v>
      </c>
      <c r="I4" s="50">
        <v>3</v>
      </c>
      <c r="J4" s="50">
        <v>3</v>
      </c>
      <c r="K4" s="50">
        <v>3</v>
      </c>
      <c r="L4" s="50">
        <v>2</v>
      </c>
      <c r="M4" s="50">
        <v>2</v>
      </c>
      <c r="N4" s="50">
        <v>2</v>
      </c>
      <c r="O4" s="50">
        <v>2</v>
      </c>
      <c r="P4" s="50">
        <v>2</v>
      </c>
      <c r="Q4" s="50">
        <v>3</v>
      </c>
      <c r="R4" s="4" t="s">
        <v>350</v>
      </c>
      <c r="S4" s="4" t="s">
        <v>351</v>
      </c>
    </row>
    <row r="5" spans="1:19" ht="168" x14ac:dyDescent="0.2">
      <c r="A5" s="14" t="s">
        <v>1318</v>
      </c>
      <c r="B5" s="15" t="s">
        <v>7</v>
      </c>
      <c r="C5" s="15" t="s">
        <v>8</v>
      </c>
      <c r="D5" s="3" t="s">
        <v>9</v>
      </c>
      <c r="E5" s="5" t="s">
        <v>56</v>
      </c>
      <c r="F5" s="49">
        <v>1</v>
      </c>
      <c r="G5" s="49">
        <v>1</v>
      </c>
      <c r="H5" s="49">
        <v>1</v>
      </c>
      <c r="I5" s="49">
        <v>2</v>
      </c>
      <c r="J5" s="49">
        <v>1</v>
      </c>
      <c r="K5" s="49">
        <v>2</v>
      </c>
      <c r="L5" s="49">
        <v>1</v>
      </c>
      <c r="M5" s="49">
        <v>2</v>
      </c>
      <c r="N5" s="49">
        <v>2</v>
      </c>
      <c r="O5" s="49">
        <v>3</v>
      </c>
      <c r="P5" s="49">
        <v>2</v>
      </c>
      <c r="Q5" s="49">
        <v>2</v>
      </c>
      <c r="R5" s="4" t="s">
        <v>1488</v>
      </c>
      <c r="S5" s="4" t="s">
        <v>353</v>
      </c>
    </row>
    <row r="6" spans="1:19" ht="154" x14ac:dyDescent="0.2">
      <c r="A6" s="14" t="s">
        <v>1318</v>
      </c>
      <c r="B6" s="15" t="s">
        <v>10</v>
      </c>
      <c r="C6" s="15" t="s">
        <v>13</v>
      </c>
      <c r="D6" s="3" t="s">
        <v>12</v>
      </c>
      <c r="E6" s="6" t="s">
        <v>57</v>
      </c>
      <c r="F6" s="50">
        <v>1</v>
      </c>
      <c r="G6" s="50">
        <v>2</v>
      </c>
      <c r="H6" s="50">
        <v>1</v>
      </c>
      <c r="I6" s="50">
        <v>3</v>
      </c>
      <c r="J6" s="50">
        <v>1</v>
      </c>
      <c r="K6" s="50">
        <v>2</v>
      </c>
      <c r="L6" s="50">
        <v>2</v>
      </c>
      <c r="M6" s="50">
        <v>2</v>
      </c>
      <c r="N6" s="50">
        <v>2</v>
      </c>
      <c r="O6" s="50">
        <v>3</v>
      </c>
      <c r="P6" s="50">
        <v>2</v>
      </c>
      <c r="Q6" s="50">
        <v>2</v>
      </c>
      <c r="R6" s="4" t="s">
        <v>354</v>
      </c>
      <c r="S6" s="4" t="s">
        <v>1489</v>
      </c>
    </row>
    <row r="7" spans="1:19" ht="216" x14ac:dyDescent="0.2">
      <c r="A7" s="14" t="s">
        <v>1318</v>
      </c>
      <c r="B7" s="15" t="s">
        <v>7</v>
      </c>
      <c r="C7" s="15" t="s">
        <v>8</v>
      </c>
      <c r="D7" s="3" t="s">
        <v>9</v>
      </c>
      <c r="E7" s="5" t="s">
        <v>58</v>
      </c>
      <c r="F7" s="49">
        <v>1</v>
      </c>
      <c r="G7" s="49">
        <v>1</v>
      </c>
      <c r="H7" s="49">
        <v>1</v>
      </c>
      <c r="I7" s="49">
        <v>1</v>
      </c>
      <c r="J7" s="49">
        <v>1</v>
      </c>
      <c r="K7" s="49">
        <v>2</v>
      </c>
      <c r="L7" s="49">
        <v>1</v>
      </c>
      <c r="M7" s="49">
        <v>1</v>
      </c>
      <c r="N7" s="49">
        <v>1</v>
      </c>
      <c r="O7" s="49">
        <v>2</v>
      </c>
      <c r="P7" s="49">
        <v>2</v>
      </c>
      <c r="Q7" s="49">
        <v>1</v>
      </c>
      <c r="R7" s="4" t="s">
        <v>356</v>
      </c>
      <c r="S7" s="4" t="s">
        <v>1490</v>
      </c>
    </row>
    <row r="8" spans="1:19" ht="154" x14ac:dyDescent="0.2">
      <c r="A8" s="14" t="s">
        <v>1318</v>
      </c>
      <c r="B8" s="15" t="s">
        <v>7</v>
      </c>
      <c r="C8" s="15" t="s">
        <v>14</v>
      </c>
      <c r="D8" s="3" t="s">
        <v>12</v>
      </c>
      <c r="E8" s="5" t="s">
        <v>59</v>
      </c>
      <c r="F8" s="50">
        <v>1</v>
      </c>
      <c r="G8" s="50">
        <v>1</v>
      </c>
      <c r="H8" s="50">
        <v>1</v>
      </c>
      <c r="I8" s="50">
        <v>1</v>
      </c>
      <c r="J8" s="50">
        <v>1</v>
      </c>
      <c r="K8" s="50">
        <v>2</v>
      </c>
      <c r="L8" s="50">
        <v>1</v>
      </c>
      <c r="M8" s="50">
        <v>1</v>
      </c>
      <c r="N8" s="50">
        <v>1</v>
      </c>
      <c r="O8" s="50">
        <v>2</v>
      </c>
      <c r="P8" s="50">
        <v>1</v>
      </c>
      <c r="Q8" s="50">
        <v>2</v>
      </c>
      <c r="R8" s="4" t="s">
        <v>1491</v>
      </c>
      <c r="S8" s="4" t="s">
        <v>359</v>
      </c>
    </row>
    <row r="9" spans="1:19" ht="144" x14ac:dyDescent="0.2">
      <c r="A9" s="14" t="s">
        <v>1318</v>
      </c>
      <c r="B9" s="15" t="s">
        <v>7</v>
      </c>
      <c r="C9" s="15" t="s">
        <v>14</v>
      </c>
      <c r="D9" s="3" t="s">
        <v>12</v>
      </c>
      <c r="E9" s="5" t="s">
        <v>60</v>
      </c>
      <c r="F9" s="50">
        <v>2</v>
      </c>
      <c r="G9" s="50">
        <v>2</v>
      </c>
      <c r="H9" s="50">
        <v>2</v>
      </c>
      <c r="I9" s="50">
        <v>1</v>
      </c>
      <c r="J9" s="50">
        <v>1</v>
      </c>
      <c r="K9" s="50">
        <v>2</v>
      </c>
      <c r="L9" s="50">
        <v>1</v>
      </c>
      <c r="M9" s="50">
        <v>1</v>
      </c>
      <c r="N9" s="50">
        <v>1</v>
      </c>
      <c r="O9" s="50">
        <v>2</v>
      </c>
      <c r="P9" s="50">
        <v>1</v>
      </c>
      <c r="Q9" s="50">
        <v>2</v>
      </c>
      <c r="R9" s="4" t="s">
        <v>360</v>
      </c>
      <c r="S9" s="4" t="s">
        <v>1492</v>
      </c>
    </row>
    <row r="10" spans="1:19" ht="132" x14ac:dyDescent="0.2">
      <c r="A10" s="14" t="s">
        <v>1318</v>
      </c>
      <c r="B10" s="15" t="s">
        <v>7</v>
      </c>
      <c r="C10" s="15" t="s">
        <v>8</v>
      </c>
      <c r="D10" s="3" t="s">
        <v>9</v>
      </c>
      <c r="E10" s="5" t="s">
        <v>61</v>
      </c>
      <c r="F10" s="49">
        <v>2</v>
      </c>
      <c r="G10" s="49">
        <v>3</v>
      </c>
      <c r="H10" s="49">
        <v>2</v>
      </c>
      <c r="I10" s="49">
        <v>3</v>
      </c>
      <c r="J10" s="49">
        <v>2</v>
      </c>
      <c r="K10" s="49">
        <v>2</v>
      </c>
      <c r="L10" s="49">
        <v>2</v>
      </c>
      <c r="M10" s="49">
        <v>1</v>
      </c>
      <c r="N10" s="49">
        <v>2</v>
      </c>
      <c r="O10" s="49">
        <v>2</v>
      </c>
      <c r="P10" s="49">
        <v>2</v>
      </c>
      <c r="Q10" s="49">
        <v>2</v>
      </c>
      <c r="R10" s="4" t="s">
        <v>362</v>
      </c>
      <c r="S10" s="4" t="s">
        <v>1493</v>
      </c>
    </row>
    <row r="11" spans="1:19" ht="180" x14ac:dyDescent="0.2">
      <c r="A11" s="14" t="s">
        <v>1318</v>
      </c>
      <c r="B11" s="15" t="s">
        <v>7</v>
      </c>
      <c r="C11" s="15" t="s">
        <v>8</v>
      </c>
      <c r="D11" s="3" t="s">
        <v>9</v>
      </c>
      <c r="E11" s="5" t="s">
        <v>62</v>
      </c>
      <c r="F11" s="49">
        <v>2</v>
      </c>
      <c r="G11" s="49">
        <v>2</v>
      </c>
      <c r="H11" s="49">
        <v>1</v>
      </c>
      <c r="I11" s="49">
        <v>3</v>
      </c>
      <c r="J11" s="49">
        <v>2</v>
      </c>
      <c r="K11" s="49">
        <v>2</v>
      </c>
      <c r="L11" s="49">
        <v>2</v>
      </c>
      <c r="M11" s="49">
        <v>1</v>
      </c>
      <c r="N11" s="49">
        <v>1</v>
      </c>
      <c r="O11" s="49">
        <v>2</v>
      </c>
      <c r="P11" s="49">
        <v>2</v>
      </c>
      <c r="Q11" s="49">
        <v>2</v>
      </c>
      <c r="R11" s="4" t="s">
        <v>363</v>
      </c>
      <c r="S11" s="4" t="s">
        <v>1494</v>
      </c>
    </row>
    <row r="12" spans="1:19" ht="132" x14ac:dyDescent="0.2">
      <c r="A12" s="14" t="s">
        <v>1318</v>
      </c>
      <c r="B12" s="15" t="s">
        <v>10</v>
      </c>
      <c r="C12" s="15" t="s">
        <v>11</v>
      </c>
      <c r="D12" s="3" t="s">
        <v>12</v>
      </c>
      <c r="E12" s="5" t="s">
        <v>63</v>
      </c>
      <c r="F12" s="50">
        <v>2</v>
      </c>
      <c r="G12" s="50">
        <v>2</v>
      </c>
      <c r="H12" s="50">
        <v>2</v>
      </c>
      <c r="I12" s="50">
        <v>2</v>
      </c>
      <c r="J12" s="50">
        <v>2</v>
      </c>
      <c r="K12" s="50">
        <v>2</v>
      </c>
      <c r="L12" s="50">
        <v>2</v>
      </c>
      <c r="M12" s="50">
        <v>1</v>
      </c>
      <c r="N12" s="50">
        <v>2</v>
      </c>
      <c r="O12" s="50">
        <v>2</v>
      </c>
      <c r="P12" s="50">
        <v>1</v>
      </c>
      <c r="Q12" s="50">
        <v>2</v>
      </c>
      <c r="R12" s="4" t="s">
        <v>1495</v>
      </c>
      <c r="S12" s="4" t="s">
        <v>1496</v>
      </c>
    </row>
    <row r="13" spans="1:19" ht="108" x14ac:dyDescent="0.2">
      <c r="A13" s="14" t="s">
        <v>1318</v>
      </c>
      <c r="B13" s="15" t="s">
        <v>7</v>
      </c>
      <c r="C13" s="15" t="s">
        <v>15</v>
      </c>
      <c r="D13" s="3" t="s">
        <v>9</v>
      </c>
      <c r="E13" s="5" t="s">
        <v>64</v>
      </c>
      <c r="F13" s="49">
        <v>2</v>
      </c>
      <c r="G13" s="49">
        <v>2</v>
      </c>
      <c r="H13" s="49">
        <v>1</v>
      </c>
      <c r="I13" s="49">
        <v>2</v>
      </c>
      <c r="J13" s="49">
        <v>2</v>
      </c>
      <c r="K13" s="49">
        <v>2</v>
      </c>
      <c r="L13" s="49">
        <v>1</v>
      </c>
      <c r="M13" s="49">
        <v>2</v>
      </c>
      <c r="N13" s="49">
        <v>2</v>
      </c>
      <c r="O13" s="49">
        <v>1</v>
      </c>
      <c r="P13" s="49">
        <v>2</v>
      </c>
      <c r="Q13" s="49">
        <v>2</v>
      </c>
      <c r="R13" s="4" t="s">
        <v>367</v>
      </c>
      <c r="S13" s="4" t="s">
        <v>368</v>
      </c>
    </row>
    <row r="14" spans="1:19" ht="120" x14ac:dyDescent="0.2">
      <c r="A14" s="14" t="s">
        <v>1318</v>
      </c>
      <c r="B14" s="15" t="s">
        <v>7</v>
      </c>
      <c r="C14" s="15" t="s">
        <v>15</v>
      </c>
      <c r="D14" s="3" t="s">
        <v>12</v>
      </c>
      <c r="E14" s="5" t="s">
        <v>65</v>
      </c>
      <c r="F14" s="50">
        <v>1</v>
      </c>
      <c r="G14" s="50">
        <v>2</v>
      </c>
      <c r="H14" s="50">
        <v>1</v>
      </c>
      <c r="I14" s="50">
        <v>3</v>
      </c>
      <c r="J14" s="50">
        <v>2</v>
      </c>
      <c r="K14" s="50">
        <v>3</v>
      </c>
      <c r="L14" s="50">
        <v>2</v>
      </c>
      <c r="M14" s="50">
        <v>1</v>
      </c>
      <c r="N14" s="50">
        <v>1</v>
      </c>
      <c r="O14" s="50">
        <v>1</v>
      </c>
      <c r="P14" s="50">
        <v>3</v>
      </c>
      <c r="Q14" s="50">
        <v>1</v>
      </c>
      <c r="R14" s="4" t="s">
        <v>1497</v>
      </c>
      <c r="S14" s="4" t="s">
        <v>1498</v>
      </c>
    </row>
    <row r="15" spans="1:19" ht="108" x14ac:dyDescent="0.2">
      <c r="A15" s="14" t="s">
        <v>1318</v>
      </c>
      <c r="B15" s="15" t="s">
        <v>7</v>
      </c>
      <c r="C15" s="15" t="s">
        <v>15</v>
      </c>
      <c r="D15" s="3" t="s">
        <v>9</v>
      </c>
      <c r="E15" s="5" t="s">
        <v>66</v>
      </c>
      <c r="F15" s="49">
        <v>1</v>
      </c>
      <c r="G15" s="49">
        <v>2</v>
      </c>
      <c r="H15" s="49">
        <v>1</v>
      </c>
      <c r="I15" s="49">
        <v>2</v>
      </c>
      <c r="J15" s="49">
        <v>2</v>
      </c>
      <c r="K15" s="49">
        <v>2</v>
      </c>
      <c r="L15" s="49">
        <v>1</v>
      </c>
      <c r="M15" s="49">
        <v>3</v>
      </c>
      <c r="N15" s="49">
        <v>1</v>
      </c>
      <c r="O15" s="49">
        <v>2</v>
      </c>
      <c r="P15" s="49">
        <v>2</v>
      </c>
      <c r="Q15" s="49">
        <v>2</v>
      </c>
      <c r="R15" s="4" t="s">
        <v>371</v>
      </c>
      <c r="S15" s="4" t="s">
        <v>372</v>
      </c>
    </row>
    <row r="16" spans="1:19" ht="96" x14ac:dyDescent="0.2">
      <c r="A16" s="14" t="s">
        <v>1318</v>
      </c>
      <c r="B16" s="15" t="s">
        <v>7</v>
      </c>
      <c r="C16" s="15" t="s">
        <v>15</v>
      </c>
      <c r="D16" s="3" t="s">
        <v>12</v>
      </c>
      <c r="E16" s="5" t="s">
        <v>67</v>
      </c>
      <c r="F16" s="50">
        <v>2</v>
      </c>
      <c r="G16" s="50">
        <v>2</v>
      </c>
      <c r="H16" s="50">
        <v>1</v>
      </c>
      <c r="I16" s="50">
        <v>3</v>
      </c>
      <c r="J16" s="50">
        <v>2</v>
      </c>
      <c r="K16" s="50">
        <v>3</v>
      </c>
      <c r="L16" s="50">
        <v>3</v>
      </c>
      <c r="M16" s="50">
        <v>2</v>
      </c>
      <c r="N16" s="50">
        <v>2</v>
      </c>
      <c r="O16" s="50">
        <v>2</v>
      </c>
      <c r="P16" s="50">
        <v>3</v>
      </c>
      <c r="Q16" s="50">
        <v>3</v>
      </c>
      <c r="R16" s="4" t="s">
        <v>373</v>
      </c>
      <c r="S16" s="4" t="s">
        <v>1499</v>
      </c>
    </row>
    <row r="17" spans="1:19" ht="96" x14ac:dyDescent="0.2">
      <c r="A17" s="14" t="s">
        <v>1318</v>
      </c>
      <c r="B17" s="15" t="s">
        <v>7</v>
      </c>
      <c r="C17" s="15" t="s">
        <v>15</v>
      </c>
      <c r="D17" s="3" t="s">
        <v>12</v>
      </c>
      <c r="E17" s="5" t="s">
        <v>68</v>
      </c>
      <c r="F17" s="50">
        <v>2</v>
      </c>
      <c r="G17" s="50">
        <v>2</v>
      </c>
      <c r="H17" s="50">
        <v>1</v>
      </c>
      <c r="I17" s="50">
        <v>3</v>
      </c>
      <c r="J17" s="50">
        <v>2</v>
      </c>
      <c r="K17" s="50">
        <v>3</v>
      </c>
      <c r="L17" s="50">
        <v>3</v>
      </c>
      <c r="M17" s="50">
        <v>2</v>
      </c>
      <c r="N17" s="50">
        <v>2</v>
      </c>
      <c r="O17" s="50">
        <v>3</v>
      </c>
      <c r="P17" s="50">
        <v>3</v>
      </c>
      <c r="Q17" s="50">
        <v>3</v>
      </c>
      <c r="R17" s="4" t="s">
        <v>375</v>
      </c>
      <c r="S17" s="4" t="s">
        <v>376</v>
      </c>
    </row>
    <row r="18" spans="1:19" ht="132" x14ac:dyDescent="0.2">
      <c r="A18" s="14" t="s">
        <v>1318</v>
      </c>
      <c r="B18" s="15" t="s">
        <v>7</v>
      </c>
      <c r="C18" s="15" t="s">
        <v>15</v>
      </c>
      <c r="D18" s="3" t="s">
        <v>9</v>
      </c>
      <c r="E18" s="5" t="s">
        <v>69</v>
      </c>
      <c r="F18" s="49">
        <v>1</v>
      </c>
      <c r="G18" s="49">
        <v>1</v>
      </c>
      <c r="H18" s="49">
        <v>1</v>
      </c>
      <c r="I18" s="49">
        <v>2</v>
      </c>
      <c r="J18" s="49">
        <v>1</v>
      </c>
      <c r="K18" s="49">
        <v>2</v>
      </c>
      <c r="L18" s="49">
        <v>2</v>
      </c>
      <c r="M18" s="49">
        <v>1</v>
      </c>
      <c r="N18" s="49">
        <v>1</v>
      </c>
      <c r="O18" s="49">
        <v>1</v>
      </c>
      <c r="P18" s="49">
        <v>1</v>
      </c>
      <c r="Q18" s="49">
        <v>1</v>
      </c>
      <c r="R18" s="4" t="s">
        <v>1500</v>
      </c>
      <c r="S18" s="4" t="s">
        <v>378</v>
      </c>
    </row>
    <row r="19" spans="1:19" ht="120" x14ac:dyDescent="0.2">
      <c r="A19" s="14" t="s">
        <v>1318</v>
      </c>
      <c r="B19" s="15" t="s">
        <v>7</v>
      </c>
      <c r="C19" s="15" t="s">
        <v>14</v>
      </c>
      <c r="D19" s="3" t="s">
        <v>12</v>
      </c>
      <c r="E19" s="5" t="s">
        <v>70</v>
      </c>
      <c r="F19" s="50">
        <v>2</v>
      </c>
      <c r="G19" s="50">
        <v>1</v>
      </c>
      <c r="H19" s="50">
        <v>1</v>
      </c>
      <c r="I19" s="50">
        <v>2</v>
      </c>
      <c r="J19" s="50">
        <v>1</v>
      </c>
      <c r="K19" s="50">
        <v>2</v>
      </c>
      <c r="L19" s="50">
        <v>2</v>
      </c>
      <c r="M19" s="50">
        <v>2</v>
      </c>
      <c r="N19" s="50">
        <v>2</v>
      </c>
      <c r="O19" s="50">
        <v>3</v>
      </c>
      <c r="P19" s="50">
        <v>2</v>
      </c>
      <c r="Q19" s="50">
        <v>2</v>
      </c>
      <c r="R19" s="4" t="s">
        <v>379</v>
      </c>
      <c r="S19" s="4" t="s">
        <v>1501</v>
      </c>
    </row>
    <row r="20" spans="1:19" ht="84" x14ac:dyDescent="0.2">
      <c r="A20" s="14" t="s">
        <v>1318</v>
      </c>
      <c r="B20" s="15" t="s">
        <v>7</v>
      </c>
      <c r="C20" s="15" t="s">
        <v>15</v>
      </c>
      <c r="D20" s="3" t="s">
        <v>9</v>
      </c>
      <c r="E20" s="5" t="s">
        <v>71</v>
      </c>
      <c r="F20" s="49">
        <v>2</v>
      </c>
      <c r="G20" s="49">
        <v>2</v>
      </c>
      <c r="H20" s="49">
        <v>2</v>
      </c>
      <c r="I20" s="49">
        <v>2</v>
      </c>
      <c r="J20" s="49">
        <v>2</v>
      </c>
      <c r="K20" s="49">
        <v>2</v>
      </c>
      <c r="L20" s="49">
        <v>1</v>
      </c>
      <c r="M20" s="49">
        <v>3</v>
      </c>
      <c r="N20" s="49">
        <v>2</v>
      </c>
      <c r="O20" s="49">
        <v>1</v>
      </c>
      <c r="P20" s="49">
        <v>2</v>
      </c>
      <c r="Q20" s="49">
        <v>2</v>
      </c>
      <c r="R20" s="4" t="s">
        <v>381</v>
      </c>
      <c r="S20" s="4" t="s">
        <v>1502</v>
      </c>
    </row>
    <row r="21" spans="1:19" ht="96" x14ac:dyDescent="0.2">
      <c r="A21" s="14" t="s">
        <v>1318</v>
      </c>
      <c r="B21" s="15" t="s">
        <v>7</v>
      </c>
      <c r="C21" s="15" t="s">
        <v>15</v>
      </c>
      <c r="D21" s="3" t="s">
        <v>12</v>
      </c>
      <c r="E21" s="5" t="s">
        <v>67</v>
      </c>
      <c r="F21" s="50">
        <v>2</v>
      </c>
      <c r="G21" s="50">
        <v>2</v>
      </c>
      <c r="H21" s="50">
        <v>1</v>
      </c>
      <c r="I21" s="50">
        <v>3</v>
      </c>
      <c r="J21" s="50">
        <v>2</v>
      </c>
      <c r="K21" s="50">
        <v>3</v>
      </c>
      <c r="L21" s="50">
        <v>3</v>
      </c>
      <c r="M21" s="50">
        <v>2</v>
      </c>
      <c r="N21" s="50">
        <v>2</v>
      </c>
      <c r="O21" s="50">
        <v>2</v>
      </c>
      <c r="P21" s="50">
        <v>3</v>
      </c>
      <c r="Q21" s="50">
        <v>3</v>
      </c>
      <c r="R21" s="4" t="s">
        <v>373</v>
      </c>
      <c r="S21" s="4" t="s">
        <v>374</v>
      </c>
    </row>
    <row r="22" spans="1:19" ht="120" x14ac:dyDescent="0.2">
      <c r="A22" s="14" t="s">
        <v>1318</v>
      </c>
      <c r="B22" s="15" t="s">
        <v>7</v>
      </c>
      <c r="C22" s="15" t="s">
        <v>15</v>
      </c>
      <c r="D22" s="3" t="s">
        <v>9</v>
      </c>
      <c r="E22" s="5" t="s">
        <v>72</v>
      </c>
      <c r="F22" s="49">
        <v>1</v>
      </c>
      <c r="G22" s="49">
        <v>2</v>
      </c>
      <c r="H22" s="49">
        <v>1</v>
      </c>
      <c r="I22" s="49">
        <v>2</v>
      </c>
      <c r="J22" s="49">
        <v>2</v>
      </c>
      <c r="K22" s="49">
        <v>2</v>
      </c>
      <c r="L22" s="49">
        <v>2</v>
      </c>
      <c r="M22" s="49">
        <v>2</v>
      </c>
      <c r="N22" s="49">
        <v>2</v>
      </c>
      <c r="O22" s="49">
        <v>3</v>
      </c>
      <c r="P22" s="49">
        <v>2</v>
      </c>
      <c r="Q22" s="49">
        <v>1</v>
      </c>
      <c r="R22" s="4" t="s">
        <v>1503</v>
      </c>
      <c r="S22" s="4" t="s">
        <v>384</v>
      </c>
    </row>
    <row r="23" spans="1:19" ht="140" x14ac:dyDescent="0.2">
      <c r="A23" s="14" t="s">
        <v>1318</v>
      </c>
      <c r="B23" s="15" t="s">
        <v>16</v>
      </c>
      <c r="C23" s="15" t="s">
        <v>17</v>
      </c>
      <c r="D23" s="3" t="s">
        <v>12</v>
      </c>
      <c r="E23" s="5" t="s">
        <v>73</v>
      </c>
      <c r="F23" s="50">
        <v>2</v>
      </c>
      <c r="G23" s="50">
        <v>2</v>
      </c>
      <c r="H23" s="50">
        <v>2</v>
      </c>
      <c r="I23" s="50">
        <v>1</v>
      </c>
      <c r="J23" s="50">
        <v>1</v>
      </c>
      <c r="K23" s="50">
        <v>1</v>
      </c>
      <c r="L23" s="50">
        <v>1</v>
      </c>
      <c r="M23" s="50">
        <v>1</v>
      </c>
      <c r="N23" s="50">
        <v>2</v>
      </c>
      <c r="O23" s="50">
        <v>3</v>
      </c>
      <c r="P23" s="50">
        <v>1</v>
      </c>
      <c r="Q23" s="50">
        <v>2</v>
      </c>
      <c r="R23" s="4" t="s">
        <v>385</v>
      </c>
      <c r="S23" s="4" t="s">
        <v>1504</v>
      </c>
    </row>
    <row r="24" spans="1:19" ht="144" x14ac:dyDescent="0.2">
      <c r="A24" s="14" t="s">
        <v>1318</v>
      </c>
      <c r="B24" s="15" t="s">
        <v>10</v>
      </c>
      <c r="C24" s="15" t="s">
        <v>13</v>
      </c>
      <c r="D24" s="3" t="s">
        <v>12</v>
      </c>
      <c r="E24" s="5" t="s">
        <v>74</v>
      </c>
      <c r="F24" s="50">
        <v>1</v>
      </c>
      <c r="G24" s="50">
        <v>2</v>
      </c>
      <c r="H24" s="50">
        <v>2</v>
      </c>
      <c r="I24" s="50">
        <v>2</v>
      </c>
      <c r="J24" s="50">
        <v>1</v>
      </c>
      <c r="K24" s="50">
        <v>1</v>
      </c>
      <c r="L24" s="50">
        <v>2</v>
      </c>
      <c r="M24" s="50">
        <v>1</v>
      </c>
      <c r="N24" s="50">
        <v>2</v>
      </c>
      <c r="O24" s="50">
        <v>3</v>
      </c>
      <c r="P24" s="50">
        <v>2</v>
      </c>
      <c r="Q24" s="50">
        <v>2</v>
      </c>
      <c r="R24" s="4" t="s">
        <v>387</v>
      </c>
      <c r="S24" s="4" t="s">
        <v>1505</v>
      </c>
    </row>
    <row r="25" spans="1:19" ht="132" x14ac:dyDescent="0.2">
      <c r="A25" s="14" t="s">
        <v>1318</v>
      </c>
      <c r="B25" s="15" t="s">
        <v>7</v>
      </c>
      <c r="C25" s="15" t="s">
        <v>15</v>
      </c>
      <c r="D25" s="3" t="s">
        <v>9</v>
      </c>
      <c r="E25" s="5" t="s">
        <v>75</v>
      </c>
      <c r="F25" s="49">
        <v>2</v>
      </c>
      <c r="G25" s="49">
        <v>2</v>
      </c>
      <c r="H25" s="49">
        <v>1</v>
      </c>
      <c r="I25" s="49">
        <v>2</v>
      </c>
      <c r="J25" s="49">
        <v>2</v>
      </c>
      <c r="K25" s="49">
        <v>1</v>
      </c>
      <c r="L25" s="49">
        <v>1</v>
      </c>
      <c r="M25" s="49">
        <v>2</v>
      </c>
      <c r="N25" s="49">
        <v>1</v>
      </c>
      <c r="O25" s="49">
        <v>1</v>
      </c>
      <c r="P25" s="49">
        <v>3</v>
      </c>
      <c r="Q25" s="49">
        <v>2</v>
      </c>
      <c r="R25" s="4" t="s">
        <v>1506</v>
      </c>
      <c r="S25" s="4" t="s">
        <v>390</v>
      </c>
    </row>
    <row r="26" spans="1:19" ht="120" x14ac:dyDescent="0.2">
      <c r="A26" s="14" t="s">
        <v>1318</v>
      </c>
      <c r="B26" s="15" t="s">
        <v>7</v>
      </c>
      <c r="C26" s="15" t="s">
        <v>15</v>
      </c>
      <c r="D26" s="3" t="s">
        <v>12</v>
      </c>
      <c r="E26" s="5" t="s">
        <v>65</v>
      </c>
      <c r="F26" s="50">
        <v>1</v>
      </c>
      <c r="G26" s="50">
        <v>2</v>
      </c>
      <c r="H26" s="50">
        <v>1</v>
      </c>
      <c r="I26" s="50">
        <v>3</v>
      </c>
      <c r="J26" s="50">
        <v>2</v>
      </c>
      <c r="K26" s="50">
        <v>3</v>
      </c>
      <c r="L26" s="50">
        <v>2</v>
      </c>
      <c r="M26" s="50">
        <v>1</v>
      </c>
      <c r="N26" s="50">
        <v>1</v>
      </c>
      <c r="O26" s="50">
        <v>1</v>
      </c>
      <c r="P26" s="50">
        <v>3</v>
      </c>
      <c r="Q26" s="50">
        <v>1</v>
      </c>
      <c r="R26" s="4" t="s">
        <v>369</v>
      </c>
      <c r="S26" s="4" t="s">
        <v>370</v>
      </c>
    </row>
    <row r="27" spans="1:19" ht="132" x14ac:dyDescent="0.2">
      <c r="A27" s="14" t="s">
        <v>1318</v>
      </c>
      <c r="B27" s="15" t="s">
        <v>7</v>
      </c>
      <c r="C27" s="15" t="s">
        <v>15</v>
      </c>
      <c r="D27" s="3" t="s">
        <v>9</v>
      </c>
      <c r="E27" s="5" t="s">
        <v>76</v>
      </c>
      <c r="F27" s="49">
        <v>3</v>
      </c>
      <c r="G27" s="49">
        <v>3</v>
      </c>
      <c r="H27" s="49">
        <v>2</v>
      </c>
      <c r="I27" s="49">
        <v>3</v>
      </c>
      <c r="J27" s="49">
        <v>2</v>
      </c>
      <c r="K27" s="49">
        <v>3</v>
      </c>
      <c r="L27" s="49">
        <v>1</v>
      </c>
      <c r="M27" s="49">
        <v>1</v>
      </c>
      <c r="N27" s="49">
        <v>3</v>
      </c>
      <c r="O27" s="49">
        <v>2</v>
      </c>
      <c r="P27" s="49">
        <v>2</v>
      </c>
      <c r="Q27" s="49">
        <v>1</v>
      </c>
      <c r="R27" s="4" t="s">
        <v>391</v>
      </c>
      <c r="S27" s="4" t="s">
        <v>1507</v>
      </c>
    </row>
    <row r="28" spans="1:19" ht="126" x14ac:dyDescent="0.2">
      <c r="A28" s="14" t="s">
        <v>1318</v>
      </c>
      <c r="B28" s="15" t="s">
        <v>7</v>
      </c>
      <c r="C28" s="15" t="s">
        <v>18</v>
      </c>
      <c r="D28" s="3" t="s">
        <v>9</v>
      </c>
      <c r="E28" s="5" t="s">
        <v>77</v>
      </c>
      <c r="F28" s="49">
        <v>2</v>
      </c>
      <c r="G28" s="49">
        <v>2</v>
      </c>
      <c r="H28" s="49">
        <v>2</v>
      </c>
      <c r="I28" s="49">
        <v>2</v>
      </c>
      <c r="J28" s="49">
        <v>2</v>
      </c>
      <c r="K28" s="49">
        <v>3</v>
      </c>
      <c r="L28" s="49">
        <v>1</v>
      </c>
      <c r="M28" s="49">
        <v>2</v>
      </c>
      <c r="N28" s="49">
        <v>1</v>
      </c>
      <c r="O28" s="49">
        <v>2</v>
      </c>
      <c r="P28" s="49">
        <v>2</v>
      </c>
      <c r="Q28" s="49">
        <v>2</v>
      </c>
      <c r="R28" s="4" t="s">
        <v>1508</v>
      </c>
      <c r="S28" s="4" t="s">
        <v>392</v>
      </c>
    </row>
    <row r="29" spans="1:19" ht="180" x14ac:dyDescent="0.2">
      <c r="A29" s="14" t="s">
        <v>1318</v>
      </c>
      <c r="B29" s="15" t="s">
        <v>7</v>
      </c>
      <c r="C29" s="15" t="s">
        <v>18</v>
      </c>
      <c r="D29" s="3" t="s">
        <v>9</v>
      </c>
      <c r="E29" s="5" t="s">
        <v>78</v>
      </c>
      <c r="F29" s="49">
        <v>2</v>
      </c>
      <c r="G29" s="49">
        <v>2</v>
      </c>
      <c r="H29" s="49">
        <v>1</v>
      </c>
      <c r="I29" s="49">
        <v>2</v>
      </c>
      <c r="J29" s="49">
        <v>2</v>
      </c>
      <c r="K29" s="49">
        <v>1</v>
      </c>
      <c r="L29" s="49">
        <v>2</v>
      </c>
      <c r="M29" s="49">
        <v>2</v>
      </c>
      <c r="N29" s="49">
        <v>1</v>
      </c>
      <c r="O29" s="49">
        <v>2</v>
      </c>
      <c r="P29" s="49">
        <v>3</v>
      </c>
      <c r="Q29" s="49">
        <v>2</v>
      </c>
      <c r="R29" s="4" t="s">
        <v>393</v>
      </c>
      <c r="S29" s="4" t="s">
        <v>394</v>
      </c>
    </row>
    <row r="30" spans="1:19" ht="96" x14ac:dyDescent="0.2">
      <c r="A30" s="14" t="s">
        <v>1318</v>
      </c>
      <c r="B30" s="15" t="s">
        <v>7</v>
      </c>
      <c r="C30" s="15" t="s">
        <v>14</v>
      </c>
      <c r="D30" s="3" t="s">
        <v>12</v>
      </c>
      <c r="E30" s="5" t="s">
        <v>79</v>
      </c>
      <c r="F30" s="50">
        <v>3</v>
      </c>
      <c r="G30" s="50">
        <v>2</v>
      </c>
      <c r="H30" s="50">
        <v>2</v>
      </c>
      <c r="I30" s="50">
        <v>2</v>
      </c>
      <c r="J30" s="50">
        <v>2</v>
      </c>
      <c r="K30" s="50">
        <v>2</v>
      </c>
      <c r="L30" s="50">
        <v>2</v>
      </c>
      <c r="M30" s="50">
        <v>2</v>
      </c>
      <c r="N30" s="50">
        <v>2</v>
      </c>
      <c r="O30" s="50">
        <v>3</v>
      </c>
      <c r="P30" s="50">
        <v>2</v>
      </c>
      <c r="Q30" s="50">
        <v>3</v>
      </c>
      <c r="R30" s="4" t="s">
        <v>395</v>
      </c>
      <c r="S30" s="4" t="s">
        <v>1509</v>
      </c>
    </row>
    <row r="31" spans="1:19" ht="108" x14ac:dyDescent="0.2">
      <c r="A31" s="14" t="s">
        <v>1318</v>
      </c>
      <c r="B31" s="15" t="s">
        <v>7</v>
      </c>
      <c r="C31" s="15" t="s">
        <v>14</v>
      </c>
      <c r="D31" s="3" t="s">
        <v>12</v>
      </c>
      <c r="E31" s="5" t="s">
        <v>80</v>
      </c>
      <c r="F31" s="50">
        <v>3</v>
      </c>
      <c r="G31" s="50">
        <v>2</v>
      </c>
      <c r="H31" s="50">
        <v>2</v>
      </c>
      <c r="I31" s="50">
        <v>2</v>
      </c>
      <c r="J31" s="50">
        <v>2</v>
      </c>
      <c r="K31" s="50">
        <v>2</v>
      </c>
      <c r="L31" s="50">
        <v>2</v>
      </c>
      <c r="M31" s="50">
        <v>2</v>
      </c>
      <c r="N31" s="50">
        <v>1</v>
      </c>
      <c r="O31" s="50">
        <v>3</v>
      </c>
      <c r="P31" s="50">
        <v>2</v>
      </c>
      <c r="Q31" s="50">
        <v>2</v>
      </c>
      <c r="R31" s="4" t="s">
        <v>397</v>
      </c>
      <c r="S31" s="4" t="s">
        <v>398</v>
      </c>
    </row>
    <row r="32" spans="1:19" ht="98" x14ac:dyDescent="0.2">
      <c r="A32" s="14" t="s">
        <v>1318</v>
      </c>
      <c r="B32" s="15" t="s">
        <v>7</v>
      </c>
      <c r="C32" s="15" t="s">
        <v>18</v>
      </c>
      <c r="D32" s="3" t="s">
        <v>9</v>
      </c>
      <c r="E32" s="5" t="s">
        <v>81</v>
      </c>
      <c r="F32" s="49">
        <v>2</v>
      </c>
      <c r="G32" s="49">
        <v>2</v>
      </c>
      <c r="H32" s="49">
        <v>1</v>
      </c>
      <c r="I32" s="49">
        <v>2</v>
      </c>
      <c r="J32" s="49">
        <v>2</v>
      </c>
      <c r="K32" s="49">
        <v>1</v>
      </c>
      <c r="L32" s="49">
        <v>1</v>
      </c>
      <c r="M32" s="49">
        <v>2</v>
      </c>
      <c r="N32" s="49">
        <v>1</v>
      </c>
      <c r="O32" s="49">
        <v>1</v>
      </c>
      <c r="P32" s="49">
        <v>3</v>
      </c>
      <c r="Q32" s="49">
        <v>2</v>
      </c>
      <c r="R32" s="4" t="s">
        <v>399</v>
      </c>
      <c r="S32" s="4" t="s">
        <v>400</v>
      </c>
    </row>
    <row r="33" spans="1:19" ht="72" x14ac:dyDescent="0.2">
      <c r="A33" s="14" t="s">
        <v>1318</v>
      </c>
      <c r="B33" s="15" t="s">
        <v>7</v>
      </c>
      <c r="C33" s="15" t="s">
        <v>18</v>
      </c>
      <c r="D33" s="3" t="s">
        <v>9</v>
      </c>
      <c r="E33" s="5" t="s">
        <v>82</v>
      </c>
      <c r="F33" s="49">
        <v>3</v>
      </c>
      <c r="G33" s="49">
        <v>3</v>
      </c>
      <c r="H33" s="49">
        <v>1</v>
      </c>
      <c r="I33" s="49">
        <v>3</v>
      </c>
      <c r="J33" s="49">
        <v>3</v>
      </c>
      <c r="K33" s="49">
        <v>1</v>
      </c>
      <c r="L33" s="49">
        <v>3</v>
      </c>
      <c r="M33" s="49">
        <v>2</v>
      </c>
      <c r="N33" s="49">
        <v>2</v>
      </c>
      <c r="O33" s="49">
        <v>1</v>
      </c>
      <c r="P33" s="49">
        <v>2</v>
      </c>
      <c r="Q33" s="49">
        <v>2</v>
      </c>
      <c r="R33" s="4" t="s">
        <v>1510</v>
      </c>
      <c r="S33" s="4" t="s">
        <v>402</v>
      </c>
    </row>
    <row r="34" spans="1:19" ht="120" x14ac:dyDescent="0.2">
      <c r="A34" s="14" t="s">
        <v>1318</v>
      </c>
      <c r="B34" s="15" t="s">
        <v>19</v>
      </c>
      <c r="C34" s="15" t="s">
        <v>20</v>
      </c>
      <c r="D34" s="3" t="s">
        <v>12</v>
      </c>
      <c r="E34" s="5" t="s">
        <v>83</v>
      </c>
      <c r="F34" s="50">
        <v>2</v>
      </c>
      <c r="G34" s="50">
        <v>3</v>
      </c>
      <c r="H34" s="50">
        <v>2</v>
      </c>
      <c r="I34" s="50">
        <v>2</v>
      </c>
      <c r="J34" s="50">
        <v>3</v>
      </c>
      <c r="K34" s="50">
        <v>2</v>
      </c>
      <c r="L34" s="50">
        <v>2</v>
      </c>
      <c r="M34" s="50">
        <v>3</v>
      </c>
      <c r="N34" s="50">
        <v>3</v>
      </c>
      <c r="O34" s="50">
        <v>3</v>
      </c>
      <c r="P34" s="50">
        <v>3</v>
      </c>
      <c r="Q34" s="50">
        <v>2</v>
      </c>
      <c r="R34" s="4" t="s">
        <v>1511</v>
      </c>
      <c r="S34" s="4" t="s">
        <v>404</v>
      </c>
    </row>
    <row r="35" spans="1:19" ht="112" x14ac:dyDescent="0.2">
      <c r="A35" s="14" t="s">
        <v>1318</v>
      </c>
      <c r="B35" s="15" t="s">
        <v>7</v>
      </c>
      <c r="C35" s="15" t="s">
        <v>21</v>
      </c>
      <c r="D35" s="3" t="s">
        <v>9</v>
      </c>
      <c r="E35" s="5" t="s">
        <v>84</v>
      </c>
      <c r="F35" s="49">
        <v>1</v>
      </c>
      <c r="G35" s="49">
        <v>1</v>
      </c>
      <c r="H35" s="49">
        <v>1</v>
      </c>
      <c r="I35" s="49">
        <v>1</v>
      </c>
      <c r="J35" s="49">
        <v>1</v>
      </c>
      <c r="K35" s="49">
        <v>2</v>
      </c>
      <c r="L35" s="49">
        <v>1</v>
      </c>
      <c r="M35" s="49">
        <v>1</v>
      </c>
      <c r="N35" s="49">
        <v>1</v>
      </c>
      <c r="O35" s="49">
        <v>1</v>
      </c>
      <c r="P35" s="49">
        <v>1</v>
      </c>
      <c r="Q35" s="49">
        <v>1</v>
      </c>
      <c r="R35" s="4" t="s">
        <v>405</v>
      </c>
      <c r="S35" s="4" t="s">
        <v>1512</v>
      </c>
    </row>
    <row r="36" spans="1:19" ht="156" x14ac:dyDescent="0.2">
      <c r="A36" s="14" t="s">
        <v>1318</v>
      </c>
      <c r="B36" s="15" t="s">
        <v>7</v>
      </c>
      <c r="C36" s="15" t="s">
        <v>14</v>
      </c>
      <c r="D36" s="3" t="s">
        <v>12</v>
      </c>
      <c r="E36" s="5" t="s">
        <v>85</v>
      </c>
      <c r="F36" s="50">
        <v>1</v>
      </c>
      <c r="G36" s="50">
        <v>1</v>
      </c>
      <c r="H36" s="50">
        <v>1</v>
      </c>
      <c r="I36" s="50">
        <v>1</v>
      </c>
      <c r="J36" s="50">
        <v>1</v>
      </c>
      <c r="K36" s="50">
        <v>2</v>
      </c>
      <c r="L36" s="50">
        <v>1</v>
      </c>
      <c r="M36" s="50">
        <v>1</v>
      </c>
      <c r="N36" s="50">
        <v>1</v>
      </c>
      <c r="O36" s="50">
        <v>2</v>
      </c>
      <c r="P36" s="50">
        <v>1</v>
      </c>
      <c r="Q36" s="50">
        <v>2</v>
      </c>
      <c r="R36" s="4" t="s">
        <v>358</v>
      </c>
      <c r="S36" s="4" t="s">
        <v>359</v>
      </c>
    </row>
    <row r="37" spans="1:19" ht="108" x14ac:dyDescent="0.2">
      <c r="A37" s="14" t="s">
        <v>1318</v>
      </c>
      <c r="B37" s="15" t="s">
        <v>7</v>
      </c>
      <c r="C37" s="15" t="s">
        <v>14</v>
      </c>
      <c r="D37" s="3" t="s">
        <v>12</v>
      </c>
      <c r="E37" s="5" t="s">
        <v>70</v>
      </c>
      <c r="F37" s="50">
        <v>2</v>
      </c>
      <c r="G37" s="50">
        <v>1</v>
      </c>
      <c r="H37" s="50">
        <v>1</v>
      </c>
      <c r="I37" s="50">
        <v>2</v>
      </c>
      <c r="J37" s="50">
        <v>1</v>
      </c>
      <c r="K37" s="50">
        <v>2</v>
      </c>
      <c r="L37" s="50">
        <v>2</v>
      </c>
      <c r="M37" s="50">
        <v>2</v>
      </c>
      <c r="N37" s="50">
        <v>2</v>
      </c>
      <c r="O37" s="50">
        <v>3</v>
      </c>
      <c r="P37" s="50">
        <v>2</v>
      </c>
      <c r="Q37" s="50">
        <v>2</v>
      </c>
      <c r="R37" s="4" t="s">
        <v>379</v>
      </c>
      <c r="S37" s="4" t="s">
        <v>380</v>
      </c>
    </row>
    <row r="38" spans="1:19" ht="126" x14ac:dyDescent="0.2">
      <c r="A38" s="14" t="s">
        <v>1318</v>
      </c>
      <c r="B38" s="15" t="s">
        <v>7</v>
      </c>
      <c r="C38" s="15" t="s">
        <v>21</v>
      </c>
      <c r="D38" s="3" t="s">
        <v>9</v>
      </c>
      <c r="E38" s="5" t="s">
        <v>86</v>
      </c>
      <c r="F38" s="49">
        <v>1</v>
      </c>
      <c r="G38" s="49">
        <v>2</v>
      </c>
      <c r="H38" s="49">
        <v>1</v>
      </c>
      <c r="I38" s="49">
        <v>1</v>
      </c>
      <c r="J38" s="49">
        <v>2</v>
      </c>
      <c r="K38" s="49">
        <v>2</v>
      </c>
      <c r="L38" s="49">
        <v>2</v>
      </c>
      <c r="M38" s="49">
        <v>2</v>
      </c>
      <c r="N38" s="49">
        <v>1</v>
      </c>
      <c r="O38" s="49">
        <v>2</v>
      </c>
      <c r="P38" s="49">
        <v>2</v>
      </c>
      <c r="Q38" s="49">
        <v>1</v>
      </c>
      <c r="R38" s="4" t="s">
        <v>407</v>
      </c>
      <c r="S38" s="4" t="s">
        <v>1513</v>
      </c>
    </row>
    <row r="39" spans="1:19" ht="196" x14ac:dyDescent="0.2">
      <c r="A39" s="14" t="s">
        <v>1318</v>
      </c>
      <c r="B39" s="15" t="s">
        <v>7</v>
      </c>
      <c r="C39" s="15" t="s">
        <v>22</v>
      </c>
      <c r="D39" s="3" t="s">
        <v>12</v>
      </c>
      <c r="E39" s="5" t="s">
        <v>87</v>
      </c>
      <c r="F39" s="50">
        <v>2</v>
      </c>
      <c r="G39" s="50">
        <v>1</v>
      </c>
      <c r="H39" s="50">
        <v>1</v>
      </c>
      <c r="I39" s="50">
        <v>2</v>
      </c>
      <c r="J39" s="50">
        <v>1</v>
      </c>
      <c r="K39" s="50">
        <v>2</v>
      </c>
      <c r="L39" s="50">
        <v>1</v>
      </c>
      <c r="M39" s="50">
        <v>2</v>
      </c>
      <c r="N39" s="50">
        <v>1</v>
      </c>
      <c r="O39" s="50">
        <v>3</v>
      </c>
      <c r="P39" s="50">
        <v>2</v>
      </c>
      <c r="Q39" s="50">
        <v>2</v>
      </c>
      <c r="R39" s="4" t="s">
        <v>1514</v>
      </c>
      <c r="S39" s="4" t="s">
        <v>410</v>
      </c>
    </row>
    <row r="40" spans="1:19" ht="96" x14ac:dyDescent="0.2">
      <c r="A40" s="14" t="s">
        <v>1318</v>
      </c>
      <c r="B40" s="15" t="s">
        <v>7</v>
      </c>
      <c r="C40" s="15" t="s">
        <v>22</v>
      </c>
      <c r="D40" s="3" t="s">
        <v>12</v>
      </c>
      <c r="E40" s="5" t="s">
        <v>88</v>
      </c>
      <c r="F40" s="50">
        <v>2</v>
      </c>
      <c r="G40" s="50">
        <v>2</v>
      </c>
      <c r="H40" s="50">
        <v>2</v>
      </c>
      <c r="I40" s="50">
        <v>3</v>
      </c>
      <c r="J40" s="50">
        <v>2</v>
      </c>
      <c r="K40" s="50">
        <v>3</v>
      </c>
      <c r="L40" s="50">
        <v>2</v>
      </c>
      <c r="M40" s="50">
        <v>3</v>
      </c>
      <c r="N40" s="50">
        <v>2</v>
      </c>
      <c r="O40" s="50">
        <v>3</v>
      </c>
      <c r="P40" s="50">
        <v>3</v>
      </c>
      <c r="Q40" s="50">
        <v>3</v>
      </c>
      <c r="R40" s="4" t="s">
        <v>411</v>
      </c>
      <c r="S40" s="4" t="s">
        <v>412</v>
      </c>
    </row>
    <row r="41" spans="1:19" ht="84" x14ac:dyDescent="0.2">
      <c r="A41" s="14" t="s">
        <v>1318</v>
      </c>
      <c r="B41" s="15" t="s">
        <v>7</v>
      </c>
      <c r="C41" s="15" t="s">
        <v>23</v>
      </c>
      <c r="D41" s="3" t="s">
        <v>9</v>
      </c>
      <c r="E41" s="5" t="s">
        <v>89</v>
      </c>
      <c r="F41" s="49">
        <v>2</v>
      </c>
      <c r="G41" s="49">
        <v>3</v>
      </c>
      <c r="H41" s="49">
        <v>2</v>
      </c>
      <c r="I41" s="49">
        <v>3</v>
      </c>
      <c r="J41" s="49">
        <v>3</v>
      </c>
      <c r="K41" s="49">
        <v>2</v>
      </c>
      <c r="L41" s="49">
        <v>2</v>
      </c>
      <c r="M41" s="49">
        <v>3</v>
      </c>
      <c r="N41" s="49">
        <v>2</v>
      </c>
      <c r="O41" s="49">
        <v>2</v>
      </c>
      <c r="P41" s="49">
        <v>3</v>
      </c>
      <c r="Q41" s="49">
        <v>3</v>
      </c>
      <c r="R41" s="4" t="s">
        <v>413</v>
      </c>
      <c r="S41" s="4" t="s">
        <v>414</v>
      </c>
    </row>
    <row r="42" spans="1:19" ht="98" x14ac:dyDescent="0.2">
      <c r="A42" s="14" t="s">
        <v>1318</v>
      </c>
      <c r="B42" s="15" t="s">
        <v>7</v>
      </c>
      <c r="C42" s="15" t="s">
        <v>23</v>
      </c>
      <c r="D42" s="3" t="s">
        <v>9</v>
      </c>
      <c r="E42" s="5" t="s">
        <v>90</v>
      </c>
      <c r="F42" s="49">
        <v>2</v>
      </c>
      <c r="G42" s="49">
        <v>2</v>
      </c>
      <c r="H42" s="49">
        <v>1</v>
      </c>
      <c r="I42" s="49">
        <v>3</v>
      </c>
      <c r="J42" s="49">
        <v>2</v>
      </c>
      <c r="K42" s="49">
        <v>2</v>
      </c>
      <c r="L42" s="49">
        <v>2</v>
      </c>
      <c r="M42" s="49">
        <v>2</v>
      </c>
      <c r="N42" s="49">
        <v>2</v>
      </c>
      <c r="O42" s="49">
        <v>3</v>
      </c>
      <c r="P42" s="49">
        <v>3</v>
      </c>
      <c r="Q42" s="49">
        <v>2</v>
      </c>
      <c r="R42" s="4" t="s">
        <v>415</v>
      </c>
      <c r="S42" s="4" t="s">
        <v>1515</v>
      </c>
    </row>
    <row r="43" spans="1:19" ht="120" x14ac:dyDescent="0.2">
      <c r="A43" s="14" t="s">
        <v>1318</v>
      </c>
      <c r="B43" s="15" t="s">
        <v>7</v>
      </c>
      <c r="C43" s="15" t="s">
        <v>15</v>
      </c>
      <c r="D43" s="3" t="s">
        <v>12</v>
      </c>
      <c r="E43" s="5" t="s">
        <v>65</v>
      </c>
      <c r="F43" s="50">
        <v>1</v>
      </c>
      <c r="G43" s="50">
        <v>2</v>
      </c>
      <c r="H43" s="50">
        <v>1</v>
      </c>
      <c r="I43" s="50">
        <v>3</v>
      </c>
      <c r="J43" s="50">
        <v>2</v>
      </c>
      <c r="K43" s="50">
        <v>3</v>
      </c>
      <c r="L43" s="50">
        <v>2</v>
      </c>
      <c r="M43" s="50">
        <v>1</v>
      </c>
      <c r="N43" s="50">
        <v>1</v>
      </c>
      <c r="O43" s="50">
        <v>1</v>
      </c>
      <c r="P43" s="50">
        <v>3</v>
      </c>
      <c r="Q43" s="50">
        <v>1</v>
      </c>
      <c r="R43" s="4" t="s">
        <v>369</v>
      </c>
      <c r="S43" s="4" t="s">
        <v>370</v>
      </c>
    </row>
    <row r="44" spans="1:19" ht="98" x14ac:dyDescent="0.2">
      <c r="A44" s="14" t="s">
        <v>1318</v>
      </c>
      <c r="B44" s="15" t="s">
        <v>7</v>
      </c>
      <c r="C44" s="15" t="s">
        <v>23</v>
      </c>
      <c r="D44" s="3" t="s">
        <v>9</v>
      </c>
      <c r="E44" s="5" t="s">
        <v>91</v>
      </c>
      <c r="F44" s="49">
        <v>3</v>
      </c>
      <c r="G44" s="49">
        <v>3</v>
      </c>
      <c r="H44" s="49">
        <v>1</v>
      </c>
      <c r="I44" s="49">
        <v>3</v>
      </c>
      <c r="J44" s="49">
        <v>2</v>
      </c>
      <c r="K44" s="49">
        <v>2</v>
      </c>
      <c r="L44" s="49">
        <v>2</v>
      </c>
      <c r="M44" s="49">
        <v>3</v>
      </c>
      <c r="N44" s="49">
        <v>2</v>
      </c>
      <c r="O44" s="49">
        <v>3</v>
      </c>
      <c r="P44" s="49">
        <v>3</v>
      </c>
      <c r="Q44" s="49">
        <v>2</v>
      </c>
      <c r="R44" s="4" t="s">
        <v>417</v>
      </c>
      <c r="S44" s="4" t="s">
        <v>418</v>
      </c>
    </row>
    <row r="45" spans="1:19" ht="126" x14ac:dyDescent="0.2">
      <c r="A45" s="14" t="s">
        <v>1318</v>
      </c>
      <c r="B45" s="15" t="s">
        <v>7</v>
      </c>
      <c r="C45" s="15" t="s">
        <v>24</v>
      </c>
      <c r="D45" s="3" t="s">
        <v>9</v>
      </c>
      <c r="E45" s="5" t="s">
        <v>92</v>
      </c>
      <c r="F45" s="49">
        <v>1</v>
      </c>
      <c r="G45" s="49">
        <v>2</v>
      </c>
      <c r="H45" s="49">
        <v>1</v>
      </c>
      <c r="I45" s="49">
        <v>2</v>
      </c>
      <c r="J45" s="49">
        <v>2</v>
      </c>
      <c r="K45" s="49">
        <v>2</v>
      </c>
      <c r="L45" s="49">
        <v>2</v>
      </c>
      <c r="M45" s="49">
        <v>2</v>
      </c>
      <c r="N45" s="49">
        <v>2</v>
      </c>
      <c r="O45" s="49">
        <v>2</v>
      </c>
      <c r="P45" s="49">
        <v>2</v>
      </c>
      <c r="Q45" s="49">
        <v>1</v>
      </c>
      <c r="R45" s="4" t="s">
        <v>419</v>
      </c>
      <c r="S45" s="4" t="s">
        <v>1516</v>
      </c>
    </row>
    <row r="46" spans="1:19" ht="144" x14ac:dyDescent="0.2">
      <c r="A46" s="14" t="s">
        <v>1318</v>
      </c>
      <c r="B46" s="15" t="s">
        <v>10</v>
      </c>
      <c r="C46" s="15" t="s">
        <v>13</v>
      </c>
      <c r="D46" s="3" t="s">
        <v>12</v>
      </c>
      <c r="E46" s="5" t="s">
        <v>93</v>
      </c>
      <c r="F46" s="50">
        <v>1</v>
      </c>
      <c r="G46" s="50">
        <v>2</v>
      </c>
      <c r="H46" s="50">
        <v>2</v>
      </c>
      <c r="I46" s="50">
        <v>2</v>
      </c>
      <c r="J46" s="50">
        <v>1</v>
      </c>
      <c r="K46" s="50">
        <v>1</v>
      </c>
      <c r="L46" s="50">
        <v>2</v>
      </c>
      <c r="M46" s="50">
        <v>1</v>
      </c>
      <c r="N46" s="50">
        <v>2</v>
      </c>
      <c r="O46" s="50">
        <v>3</v>
      </c>
      <c r="P46" s="50">
        <v>2</v>
      </c>
      <c r="Q46" s="50">
        <v>2</v>
      </c>
      <c r="R46" s="4" t="s">
        <v>387</v>
      </c>
      <c r="S46" s="4" t="s">
        <v>388</v>
      </c>
    </row>
    <row r="47" spans="1:19" ht="112" x14ac:dyDescent="0.2">
      <c r="A47" s="14" t="s">
        <v>1318</v>
      </c>
      <c r="B47" s="15" t="s">
        <v>7</v>
      </c>
      <c r="C47" s="15" t="s">
        <v>24</v>
      </c>
      <c r="D47" s="3" t="s">
        <v>9</v>
      </c>
      <c r="E47" s="5" t="s">
        <v>94</v>
      </c>
      <c r="F47" s="49">
        <v>1</v>
      </c>
      <c r="G47" s="49">
        <v>2</v>
      </c>
      <c r="H47" s="49">
        <v>1</v>
      </c>
      <c r="I47" s="49">
        <v>2</v>
      </c>
      <c r="J47" s="49">
        <v>2</v>
      </c>
      <c r="K47" s="49">
        <v>1</v>
      </c>
      <c r="L47" s="49">
        <v>2</v>
      </c>
      <c r="M47" s="49">
        <v>1</v>
      </c>
      <c r="N47" s="49">
        <v>1</v>
      </c>
      <c r="O47" s="49">
        <v>2</v>
      </c>
      <c r="P47" s="49">
        <v>2</v>
      </c>
      <c r="Q47" s="49">
        <v>2</v>
      </c>
      <c r="R47" s="4" t="s">
        <v>1517</v>
      </c>
      <c r="S47" s="4" t="s">
        <v>1518</v>
      </c>
    </row>
    <row r="48" spans="1:19" ht="96" x14ac:dyDescent="0.2">
      <c r="A48" s="14" t="s">
        <v>1318</v>
      </c>
      <c r="B48" s="15" t="s">
        <v>7</v>
      </c>
      <c r="C48" s="15" t="s">
        <v>14</v>
      </c>
      <c r="D48" s="3" t="s">
        <v>12</v>
      </c>
      <c r="E48" s="5" t="s">
        <v>79</v>
      </c>
      <c r="F48" s="50">
        <v>3</v>
      </c>
      <c r="G48" s="50">
        <v>2</v>
      </c>
      <c r="H48" s="50">
        <v>2</v>
      </c>
      <c r="I48" s="50">
        <v>2</v>
      </c>
      <c r="J48" s="50">
        <v>2</v>
      </c>
      <c r="K48" s="50">
        <v>2</v>
      </c>
      <c r="L48" s="50">
        <v>2</v>
      </c>
      <c r="M48" s="50">
        <v>2</v>
      </c>
      <c r="N48" s="50">
        <v>2</v>
      </c>
      <c r="O48" s="50">
        <v>3</v>
      </c>
      <c r="P48" s="50">
        <v>2</v>
      </c>
      <c r="Q48" s="50">
        <v>3</v>
      </c>
      <c r="R48" s="4" t="s">
        <v>395</v>
      </c>
      <c r="S48" s="4" t="s">
        <v>396</v>
      </c>
    </row>
    <row r="49" spans="1:19" ht="108" x14ac:dyDescent="0.2">
      <c r="A49" s="14" t="s">
        <v>1318</v>
      </c>
      <c r="B49" s="15" t="s">
        <v>7</v>
      </c>
      <c r="C49" s="15" t="s">
        <v>14</v>
      </c>
      <c r="D49" s="3" t="s">
        <v>12</v>
      </c>
      <c r="E49" s="5" t="s">
        <v>80</v>
      </c>
      <c r="F49" s="50">
        <v>3</v>
      </c>
      <c r="G49" s="50">
        <v>2</v>
      </c>
      <c r="H49" s="50">
        <v>2</v>
      </c>
      <c r="I49" s="50">
        <v>2</v>
      </c>
      <c r="J49" s="50">
        <v>2</v>
      </c>
      <c r="K49" s="50">
        <v>2</v>
      </c>
      <c r="L49" s="50">
        <v>2</v>
      </c>
      <c r="M49" s="50">
        <v>2</v>
      </c>
      <c r="N49" s="50">
        <v>1</v>
      </c>
      <c r="O49" s="50">
        <v>3</v>
      </c>
      <c r="P49" s="50">
        <v>2</v>
      </c>
      <c r="Q49" s="50">
        <v>2</v>
      </c>
      <c r="R49" s="4" t="s">
        <v>397</v>
      </c>
      <c r="S49" s="4" t="s">
        <v>398</v>
      </c>
    </row>
    <row r="50" spans="1:19" ht="126" x14ac:dyDescent="0.2">
      <c r="A50" s="14" t="s">
        <v>1318</v>
      </c>
      <c r="B50" s="15" t="s">
        <v>7</v>
      </c>
      <c r="C50" s="15" t="s">
        <v>24</v>
      </c>
      <c r="D50" s="3" t="s">
        <v>9</v>
      </c>
      <c r="E50" s="5" t="s">
        <v>95</v>
      </c>
      <c r="F50" s="49">
        <v>2</v>
      </c>
      <c r="G50" s="49">
        <v>2</v>
      </c>
      <c r="H50" s="49">
        <v>1</v>
      </c>
      <c r="I50" s="49">
        <v>2</v>
      </c>
      <c r="J50" s="49">
        <v>2</v>
      </c>
      <c r="K50" s="49">
        <v>2</v>
      </c>
      <c r="L50" s="49">
        <v>2</v>
      </c>
      <c r="M50" s="49">
        <v>2</v>
      </c>
      <c r="N50" s="49">
        <v>2</v>
      </c>
      <c r="O50" s="49">
        <v>3</v>
      </c>
      <c r="P50" s="49">
        <v>2</v>
      </c>
      <c r="Q50" s="49">
        <v>2</v>
      </c>
      <c r="R50" s="4" t="s">
        <v>423</v>
      </c>
      <c r="S50" s="4" t="s">
        <v>424</v>
      </c>
    </row>
    <row r="51" spans="1:19" ht="154" x14ac:dyDescent="0.2">
      <c r="A51" s="14" t="s">
        <v>1318</v>
      </c>
      <c r="B51" s="15" t="s">
        <v>10</v>
      </c>
      <c r="C51" s="15" t="s">
        <v>13</v>
      </c>
      <c r="D51" s="3" t="s">
        <v>12</v>
      </c>
      <c r="E51" s="5" t="s">
        <v>96</v>
      </c>
      <c r="F51" s="50">
        <v>1</v>
      </c>
      <c r="G51" s="50">
        <v>2</v>
      </c>
      <c r="H51" s="50">
        <v>1</v>
      </c>
      <c r="I51" s="50">
        <v>3</v>
      </c>
      <c r="J51" s="50">
        <v>1</v>
      </c>
      <c r="K51" s="50">
        <v>2</v>
      </c>
      <c r="L51" s="50">
        <v>2</v>
      </c>
      <c r="M51" s="50">
        <v>2</v>
      </c>
      <c r="N51" s="50">
        <v>2</v>
      </c>
      <c r="O51" s="50">
        <v>3</v>
      </c>
      <c r="P51" s="50">
        <v>2</v>
      </c>
      <c r="Q51" s="50">
        <v>2</v>
      </c>
      <c r="R51" s="4" t="s">
        <v>354</v>
      </c>
      <c r="S51" s="4" t="s">
        <v>355</v>
      </c>
    </row>
    <row r="52" spans="1:19" ht="60" x14ac:dyDescent="0.2">
      <c r="A52" s="14" t="s">
        <v>1318</v>
      </c>
      <c r="B52" s="15" t="s">
        <v>7</v>
      </c>
      <c r="C52" s="15" t="s">
        <v>24</v>
      </c>
      <c r="D52" s="3" t="s">
        <v>9</v>
      </c>
      <c r="E52" s="5" t="s">
        <v>97</v>
      </c>
      <c r="F52" s="49">
        <v>1</v>
      </c>
      <c r="G52" s="49">
        <v>2</v>
      </c>
      <c r="H52" s="49">
        <v>2</v>
      </c>
      <c r="I52" s="49">
        <v>2</v>
      </c>
      <c r="J52" s="49">
        <v>2</v>
      </c>
      <c r="K52" s="49">
        <v>2</v>
      </c>
      <c r="L52" s="49">
        <v>2</v>
      </c>
      <c r="M52" s="49">
        <v>2</v>
      </c>
      <c r="N52" s="49">
        <v>2</v>
      </c>
      <c r="O52" s="49">
        <v>3</v>
      </c>
      <c r="P52" s="49">
        <v>2</v>
      </c>
      <c r="Q52" s="49">
        <v>2</v>
      </c>
      <c r="R52" s="4" t="s">
        <v>425</v>
      </c>
      <c r="S52" s="4" t="s">
        <v>426</v>
      </c>
    </row>
    <row r="53" spans="1:19" ht="154" x14ac:dyDescent="0.2">
      <c r="A53" s="14" t="s">
        <v>1318</v>
      </c>
      <c r="B53" s="15" t="s">
        <v>10</v>
      </c>
      <c r="C53" s="15" t="s">
        <v>13</v>
      </c>
      <c r="D53" s="3" t="s">
        <v>12</v>
      </c>
      <c r="E53" s="5" t="s">
        <v>96</v>
      </c>
      <c r="F53" s="50">
        <v>1</v>
      </c>
      <c r="G53" s="50">
        <v>2</v>
      </c>
      <c r="H53" s="50">
        <v>1</v>
      </c>
      <c r="I53" s="50">
        <v>3</v>
      </c>
      <c r="J53" s="50">
        <v>1</v>
      </c>
      <c r="K53" s="50">
        <v>2</v>
      </c>
      <c r="L53" s="50">
        <v>2</v>
      </c>
      <c r="M53" s="50">
        <v>2</v>
      </c>
      <c r="N53" s="50">
        <v>2</v>
      </c>
      <c r="O53" s="50">
        <v>3</v>
      </c>
      <c r="P53" s="50">
        <v>2</v>
      </c>
      <c r="Q53" s="50">
        <v>2</v>
      </c>
      <c r="R53" s="4" t="s">
        <v>354</v>
      </c>
      <c r="S53" s="4" t="s">
        <v>355</v>
      </c>
    </row>
    <row r="54" spans="1:19" ht="140" x14ac:dyDescent="0.2">
      <c r="A54" s="14" t="s">
        <v>1318</v>
      </c>
      <c r="B54" s="15" t="s">
        <v>7</v>
      </c>
      <c r="C54" s="15" t="s">
        <v>24</v>
      </c>
      <c r="D54" s="3" t="s">
        <v>9</v>
      </c>
      <c r="E54" s="5" t="s">
        <v>98</v>
      </c>
      <c r="F54" s="49">
        <v>1</v>
      </c>
      <c r="G54" s="49">
        <v>1</v>
      </c>
      <c r="H54" s="49">
        <v>2</v>
      </c>
      <c r="I54" s="49">
        <v>1</v>
      </c>
      <c r="J54" s="49">
        <v>1</v>
      </c>
      <c r="K54" s="49">
        <v>2</v>
      </c>
      <c r="L54" s="49">
        <v>2</v>
      </c>
      <c r="M54" s="49">
        <v>2</v>
      </c>
      <c r="N54" s="49">
        <v>2</v>
      </c>
      <c r="O54" s="49">
        <v>2</v>
      </c>
      <c r="P54" s="49">
        <v>2</v>
      </c>
      <c r="Q54" s="49">
        <v>2</v>
      </c>
      <c r="R54" s="4" t="s">
        <v>1551</v>
      </c>
      <c r="S54" s="4" t="s">
        <v>428</v>
      </c>
    </row>
    <row r="55" spans="1:19" ht="126" x14ac:dyDescent="0.2">
      <c r="A55" s="14" t="s">
        <v>1318</v>
      </c>
      <c r="B55" s="15" t="s">
        <v>10</v>
      </c>
      <c r="C55" s="15" t="s">
        <v>13</v>
      </c>
      <c r="D55" s="3" t="s">
        <v>12</v>
      </c>
      <c r="E55" s="5" t="s">
        <v>99</v>
      </c>
      <c r="F55" s="50">
        <v>1</v>
      </c>
      <c r="G55" s="50">
        <v>2</v>
      </c>
      <c r="H55" s="50">
        <v>2</v>
      </c>
      <c r="I55" s="50">
        <v>2</v>
      </c>
      <c r="J55" s="50">
        <v>1</v>
      </c>
      <c r="K55" s="50">
        <v>2</v>
      </c>
      <c r="L55" s="50">
        <v>2</v>
      </c>
      <c r="M55" s="50">
        <v>1</v>
      </c>
      <c r="N55" s="50">
        <v>1</v>
      </c>
      <c r="O55" s="50">
        <v>3</v>
      </c>
      <c r="P55" s="50">
        <v>3</v>
      </c>
      <c r="Q55" s="50">
        <v>2</v>
      </c>
      <c r="R55" s="4" t="s">
        <v>1519</v>
      </c>
      <c r="S55" s="4" t="s">
        <v>430</v>
      </c>
    </row>
    <row r="56" spans="1:19" ht="96" x14ac:dyDescent="0.2">
      <c r="A56" s="14" t="s">
        <v>1318</v>
      </c>
      <c r="B56" s="15" t="s">
        <v>7</v>
      </c>
      <c r="C56" s="15" t="s">
        <v>24</v>
      </c>
      <c r="D56" s="3" t="s">
        <v>9</v>
      </c>
      <c r="E56" s="5" t="s">
        <v>100</v>
      </c>
      <c r="F56" s="49">
        <v>1</v>
      </c>
      <c r="G56" s="49">
        <v>2</v>
      </c>
      <c r="H56" s="49">
        <v>1</v>
      </c>
      <c r="I56" s="49">
        <v>2</v>
      </c>
      <c r="J56" s="49">
        <v>2</v>
      </c>
      <c r="K56" s="49">
        <v>2</v>
      </c>
      <c r="L56" s="49">
        <v>1</v>
      </c>
      <c r="M56" s="49">
        <v>2</v>
      </c>
      <c r="N56" s="49">
        <v>2</v>
      </c>
      <c r="O56" s="49">
        <v>3</v>
      </c>
      <c r="P56" s="49">
        <v>2</v>
      </c>
      <c r="Q56" s="49">
        <v>1</v>
      </c>
      <c r="R56" s="4" t="s">
        <v>1520</v>
      </c>
      <c r="S56" s="4" t="s">
        <v>432</v>
      </c>
    </row>
    <row r="57" spans="1:19" ht="144" x14ac:dyDescent="0.2">
      <c r="A57" s="14" t="s">
        <v>1318</v>
      </c>
      <c r="B57" s="15" t="s">
        <v>10</v>
      </c>
      <c r="C57" s="15" t="s">
        <v>13</v>
      </c>
      <c r="D57" s="3" t="s">
        <v>12</v>
      </c>
      <c r="E57" s="5" t="s">
        <v>93</v>
      </c>
      <c r="F57" s="50">
        <v>1</v>
      </c>
      <c r="G57" s="50">
        <v>2</v>
      </c>
      <c r="H57" s="50">
        <v>2</v>
      </c>
      <c r="I57" s="50">
        <v>2</v>
      </c>
      <c r="J57" s="50">
        <v>1</v>
      </c>
      <c r="K57" s="50">
        <v>1</v>
      </c>
      <c r="L57" s="50">
        <v>2</v>
      </c>
      <c r="M57" s="50">
        <v>1</v>
      </c>
      <c r="N57" s="50">
        <v>2</v>
      </c>
      <c r="O57" s="50">
        <v>3</v>
      </c>
      <c r="P57" s="50">
        <v>2</v>
      </c>
      <c r="Q57" s="50">
        <v>2</v>
      </c>
      <c r="R57" s="4" t="s">
        <v>387</v>
      </c>
      <c r="S57" s="4" t="s">
        <v>388</v>
      </c>
    </row>
    <row r="58" spans="1:19" ht="140" x14ac:dyDescent="0.2">
      <c r="A58" s="14" t="s">
        <v>1318</v>
      </c>
      <c r="B58" s="15" t="s">
        <v>7</v>
      </c>
      <c r="C58" s="15" t="s">
        <v>24</v>
      </c>
      <c r="D58" s="3" t="s">
        <v>9</v>
      </c>
      <c r="E58" s="5" t="s">
        <v>101</v>
      </c>
      <c r="F58" s="49">
        <v>2</v>
      </c>
      <c r="G58" s="49">
        <v>2</v>
      </c>
      <c r="H58" s="49">
        <v>1</v>
      </c>
      <c r="I58" s="49">
        <v>2</v>
      </c>
      <c r="J58" s="49">
        <v>2</v>
      </c>
      <c r="K58" s="49">
        <v>2</v>
      </c>
      <c r="L58" s="49">
        <v>2</v>
      </c>
      <c r="M58" s="49">
        <v>2</v>
      </c>
      <c r="N58" s="49">
        <v>2</v>
      </c>
      <c r="O58" s="49">
        <v>2</v>
      </c>
      <c r="P58" s="49">
        <v>2</v>
      </c>
      <c r="Q58" s="49">
        <v>2</v>
      </c>
      <c r="R58" s="4" t="s">
        <v>1521</v>
      </c>
      <c r="S58" s="4" t="s">
        <v>1522</v>
      </c>
    </row>
    <row r="59" spans="1:19" ht="154" x14ac:dyDescent="0.2">
      <c r="A59" s="14" t="s">
        <v>1318</v>
      </c>
      <c r="B59" s="15" t="s">
        <v>10</v>
      </c>
      <c r="C59" s="15" t="s">
        <v>13</v>
      </c>
      <c r="D59" s="3" t="s">
        <v>12</v>
      </c>
      <c r="E59" s="5" t="s">
        <v>57</v>
      </c>
      <c r="F59" s="50">
        <v>1</v>
      </c>
      <c r="G59" s="50">
        <v>2</v>
      </c>
      <c r="H59" s="50">
        <v>1</v>
      </c>
      <c r="I59" s="50">
        <v>3</v>
      </c>
      <c r="J59" s="50">
        <v>1</v>
      </c>
      <c r="K59" s="50">
        <v>2</v>
      </c>
      <c r="L59" s="50">
        <v>2</v>
      </c>
      <c r="M59" s="50">
        <v>2</v>
      </c>
      <c r="N59" s="50">
        <v>2</v>
      </c>
      <c r="O59" s="50">
        <v>3</v>
      </c>
      <c r="P59" s="50">
        <v>2</v>
      </c>
      <c r="Q59" s="50">
        <v>2</v>
      </c>
      <c r="R59" s="4" t="s">
        <v>354</v>
      </c>
      <c r="S59" s="4" t="s">
        <v>355</v>
      </c>
    </row>
    <row r="60" spans="1:19" ht="154" x14ac:dyDescent="0.2">
      <c r="A60" s="14" t="s">
        <v>1318</v>
      </c>
      <c r="B60" s="15" t="s">
        <v>10</v>
      </c>
      <c r="C60" s="15" t="s">
        <v>13</v>
      </c>
      <c r="D60" s="3" t="s">
        <v>12</v>
      </c>
      <c r="E60" s="5" t="s">
        <v>102</v>
      </c>
      <c r="F60" s="50">
        <v>2</v>
      </c>
      <c r="G60" s="50">
        <v>3</v>
      </c>
      <c r="H60" s="50">
        <v>2</v>
      </c>
      <c r="I60" s="50">
        <v>2</v>
      </c>
      <c r="J60" s="50">
        <v>2</v>
      </c>
      <c r="K60" s="50">
        <v>2</v>
      </c>
      <c r="L60" s="50">
        <v>3</v>
      </c>
      <c r="M60" s="50">
        <v>2</v>
      </c>
      <c r="N60" s="50">
        <v>2</v>
      </c>
      <c r="O60" s="50">
        <v>3</v>
      </c>
      <c r="P60" s="50">
        <v>2</v>
      </c>
      <c r="Q60" s="50">
        <v>2</v>
      </c>
      <c r="R60" s="4" t="s">
        <v>435</v>
      </c>
      <c r="S60" s="4" t="s">
        <v>436</v>
      </c>
    </row>
    <row r="61" spans="1:19" ht="120" x14ac:dyDescent="0.2">
      <c r="A61" s="14" t="s">
        <v>1318</v>
      </c>
      <c r="B61" s="15" t="s">
        <v>7</v>
      </c>
      <c r="C61" s="15" t="s">
        <v>24</v>
      </c>
      <c r="D61" s="3" t="s">
        <v>9</v>
      </c>
      <c r="E61" s="5" t="s">
        <v>103</v>
      </c>
      <c r="F61" s="49">
        <v>2</v>
      </c>
      <c r="G61" s="49">
        <v>3</v>
      </c>
      <c r="H61" s="49">
        <v>2</v>
      </c>
      <c r="I61" s="49">
        <v>3</v>
      </c>
      <c r="J61" s="49">
        <v>3</v>
      </c>
      <c r="K61" s="49">
        <v>2</v>
      </c>
      <c r="L61" s="49">
        <v>3</v>
      </c>
      <c r="M61" s="49">
        <v>3</v>
      </c>
      <c r="N61" s="49">
        <v>2</v>
      </c>
      <c r="O61" s="49">
        <v>2</v>
      </c>
      <c r="P61" s="49">
        <v>3</v>
      </c>
      <c r="Q61" s="49">
        <v>2</v>
      </c>
      <c r="R61" s="4" t="s">
        <v>437</v>
      </c>
      <c r="S61" s="4" t="s">
        <v>438</v>
      </c>
    </row>
    <row r="62" spans="1:19" ht="140" x14ac:dyDescent="0.2">
      <c r="A62" s="14" t="s">
        <v>1318</v>
      </c>
      <c r="B62" s="15" t="s">
        <v>7</v>
      </c>
      <c r="C62" s="15" t="s">
        <v>24</v>
      </c>
      <c r="D62" s="3" t="s">
        <v>9</v>
      </c>
      <c r="E62" s="5" t="s">
        <v>104</v>
      </c>
      <c r="F62" s="49">
        <v>1</v>
      </c>
      <c r="G62" s="49">
        <v>2</v>
      </c>
      <c r="H62" s="49">
        <v>1</v>
      </c>
      <c r="I62" s="49">
        <v>2</v>
      </c>
      <c r="J62" s="49">
        <v>2</v>
      </c>
      <c r="K62" s="49">
        <v>2</v>
      </c>
      <c r="L62" s="49">
        <v>2</v>
      </c>
      <c r="M62" s="49">
        <v>2</v>
      </c>
      <c r="N62" s="49">
        <v>2</v>
      </c>
      <c r="O62" s="49">
        <v>3</v>
      </c>
      <c r="P62" s="49">
        <v>2</v>
      </c>
      <c r="Q62" s="49">
        <v>2</v>
      </c>
      <c r="R62" s="4" t="s">
        <v>1523</v>
      </c>
      <c r="S62" s="4" t="s">
        <v>1524</v>
      </c>
    </row>
    <row r="63" spans="1:19" ht="112" x14ac:dyDescent="0.2">
      <c r="A63" s="14" t="s">
        <v>1318</v>
      </c>
      <c r="B63" s="15" t="s">
        <v>7</v>
      </c>
      <c r="C63" s="15" t="s">
        <v>24</v>
      </c>
      <c r="D63" s="3" t="s">
        <v>9</v>
      </c>
      <c r="E63" s="5" t="s">
        <v>105</v>
      </c>
      <c r="F63" s="49">
        <v>2</v>
      </c>
      <c r="G63" s="49">
        <v>1</v>
      </c>
      <c r="H63" s="49">
        <v>2</v>
      </c>
      <c r="I63" s="49">
        <v>2</v>
      </c>
      <c r="J63" s="49">
        <v>1</v>
      </c>
      <c r="K63" s="49">
        <v>1</v>
      </c>
      <c r="L63" s="49">
        <v>2</v>
      </c>
      <c r="M63" s="49">
        <v>2</v>
      </c>
      <c r="N63" s="49">
        <v>2</v>
      </c>
      <c r="O63" s="49">
        <v>2</v>
      </c>
      <c r="P63" s="49">
        <v>2</v>
      </c>
      <c r="Q63" s="49">
        <v>2</v>
      </c>
      <c r="R63" s="4" t="s">
        <v>439</v>
      </c>
      <c r="S63" s="4" t="s">
        <v>440</v>
      </c>
    </row>
    <row r="64" spans="1:19" ht="108" x14ac:dyDescent="0.2">
      <c r="A64" s="14" t="s">
        <v>1318</v>
      </c>
      <c r="B64" s="15" t="s">
        <v>10</v>
      </c>
      <c r="C64" s="15" t="s">
        <v>25</v>
      </c>
      <c r="D64" s="3" t="s">
        <v>9</v>
      </c>
      <c r="E64" s="5" t="s">
        <v>106</v>
      </c>
      <c r="F64" s="51">
        <v>2</v>
      </c>
      <c r="G64" s="51">
        <v>3</v>
      </c>
      <c r="H64" s="51">
        <v>2</v>
      </c>
      <c r="I64" s="51">
        <v>3</v>
      </c>
      <c r="J64" s="51">
        <v>2</v>
      </c>
      <c r="K64" s="51">
        <v>1</v>
      </c>
      <c r="L64" s="51">
        <v>3</v>
      </c>
      <c r="M64" s="51">
        <v>2</v>
      </c>
      <c r="N64" s="51">
        <v>2</v>
      </c>
      <c r="O64" s="51">
        <v>1</v>
      </c>
      <c r="P64" s="51">
        <v>2</v>
      </c>
      <c r="Q64" s="51">
        <v>1</v>
      </c>
      <c r="R64" s="4" t="s">
        <v>441</v>
      </c>
      <c r="S64" s="4" t="s">
        <v>442</v>
      </c>
    </row>
    <row r="65" spans="1:19" ht="84" x14ac:dyDescent="0.2">
      <c r="A65" s="14" t="s">
        <v>1318</v>
      </c>
      <c r="B65" s="15" t="s">
        <v>10</v>
      </c>
      <c r="C65" s="15" t="s">
        <v>26</v>
      </c>
      <c r="D65" s="3" t="s">
        <v>12</v>
      </c>
      <c r="E65" s="5" t="s">
        <v>107</v>
      </c>
      <c r="F65" s="50">
        <v>1</v>
      </c>
      <c r="G65" s="50">
        <v>2</v>
      </c>
      <c r="H65" s="50">
        <v>1</v>
      </c>
      <c r="I65" s="50">
        <v>2</v>
      </c>
      <c r="J65" s="50">
        <v>2</v>
      </c>
      <c r="K65" s="50">
        <v>1</v>
      </c>
      <c r="L65" s="50">
        <v>2</v>
      </c>
      <c r="M65" s="50">
        <v>2</v>
      </c>
      <c r="N65" s="50">
        <v>2</v>
      </c>
      <c r="O65" s="50">
        <v>1</v>
      </c>
      <c r="P65" s="50">
        <v>1</v>
      </c>
      <c r="Q65" s="50">
        <v>2</v>
      </c>
      <c r="R65" s="4" t="s">
        <v>1525</v>
      </c>
      <c r="S65" s="4" t="s">
        <v>444</v>
      </c>
    </row>
    <row r="66" spans="1:19" ht="182" x14ac:dyDescent="0.2">
      <c r="A66" s="14" t="s">
        <v>1318</v>
      </c>
      <c r="B66" s="15" t="s">
        <v>10</v>
      </c>
      <c r="C66" s="15" t="s">
        <v>26</v>
      </c>
      <c r="D66" s="3" t="s">
        <v>12</v>
      </c>
      <c r="E66" s="5" t="s">
        <v>108</v>
      </c>
      <c r="F66" s="50">
        <v>1</v>
      </c>
      <c r="G66" s="50">
        <v>2</v>
      </c>
      <c r="H66" s="50">
        <v>1</v>
      </c>
      <c r="I66" s="50">
        <v>2</v>
      </c>
      <c r="J66" s="50">
        <v>2</v>
      </c>
      <c r="K66" s="50">
        <v>1</v>
      </c>
      <c r="L66" s="50">
        <v>3</v>
      </c>
      <c r="M66" s="50">
        <v>2</v>
      </c>
      <c r="N66" s="50">
        <v>2</v>
      </c>
      <c r="O66" s="50">
        <v>1</v>
      </c>
      <c r="P66" s="50">
        <v>1</v>
      </c>
      <c r="Q66" s="50">
        <v>3</v>
      </c>
      <c r="R66" s="4" t="s">
        <v>1526</v>
      </c>
      <c r="S66" s="4" t="s">
        <v>446</v>
      </c>
    </row>
    <row r="67" spans="1:19" ht="120" x14ac:dyDescent="0.2">
      <c r="A67" s="14" t="s">
        <v>1318</v>
      </c>
      <c r="B67" s="15" t="s">
        <v>10</v>
      </c>
      <c r="C67" s="15" t="s">
        <v>26</v>
      </c>
      <c r="D67" s="3" t="s">
        <v>12</v>
      </c>
      <c r="E67" s="5" t="s">
        <v>109</v>
      </c>
      <c r="F67" s="50">
        <v>1</v>
      </c>
      <c r="G67" s="50">
        <v>3</v>
      </c>
      <c r="H67" s="50">
        <v>1</v>
      </c>
      <c r="I67" s="50">
        <v>2</v>
      </c>
      <c r="J67" s="50">
        <v>3</v>
      </c>
      <c r="K67" s="50">
        <v>2</v>
      </c>
      <c r="L67" s="50">
        <v>2</v>
      </c>
      <c r="M67" s="50">
        <v>2</v>
      </c>
      <c r="N67" s="50">
        <v>1</v>
      </c>
      <c r="O67" s="50">
        <v>1</v>
      </c>
      <c r="P67" s="50">
        <v>2</v>
      </c>
      <c r="Q67" s="50">
        <v>2</v>
      </c>
      <c r="R67" s="4" t="s">
        <v>447</v>
      </c>
      <c r="S67" s="4" t="s">
        <v>1527</v>
      </c>
    </row>
    <row r="68" spans="1:19" ht="96" x14ac:dyDescent="0.2">
      <c r="A68" s="14" t="s">
        <v>1318</v>
      </c>
      <c r="B68" s="15" t="s">
        <v>10</v>
      </c>
      <c r="C68" s="15" t="s">
        <v>25</v>
      </c>
      <c r="D68" s="3" t="s">
        <v>9</v>
      </c>
      <c r="E68" s="5" t="s">
        <v>110</v>
      </c>
      <c r="F68" s="51">
        <v>1</v>
      </c>
      <c r="G68" s="51">
        <v>2</v>
      </c>
      <c r="H68" s="51">
        <v>1</v>
      </c>
      <c r="I68" s="51">
        <v>2</v>
      </c>
      <c r="J68" s="51">
        <v>2</v>
      </c>
      <c r="K68" s="51">
        <v>1</v>
      </c>
      <c r="L68" s="51">
        <v>2</v>
      </c>
      <c r="M68" s="51">
        <v>1</v>
      </c>
      <c r="N68" s="51">
        <v>2</v>
      </c>
      <c r="O68" s="51">
        <v>1</v>
      </c>
      <c r="P68" s="51">
        <v>2</v>
      </c>
      <c r="Q68" s="51">
        <v>1</v>
      </c>
      <c r="R68" s="4" t="s">
        <v>449</v>
      </c>
      <c r="S68" s="4" t="s">
        <v>450</v>
      </c>
    </row>
    <row r="69" spans="1:19" ht="120" x14ac:dyDescent="0.2">
      <c r="A69" s="14" t="s">
        <v>1318</v>
      </c>
      <c r="B69" s="15" t="s">
        <v>10</v>
      </c>
      <c r="C69" s="15" t="s">
        <v>26</v>
      </c>
      <c r="D69" s="3" t="s">
        <v>12</v>
      </c>
      <c r="E69" s="5" t="s">
        <v>111</v>
      </c>
      <c r="F69" s="50">
        <v>1</v>
      </c>
      <c r="G69" s="50">
        <v>3</v>
      </c>
      <c r="H69" s="50">
        <v>1</v>
      </c>
      <c r="I69" s="50">
        <v>2</v>
      </c>
      <c r="J69" s="50">
        <v>3</v>
      </c>
      <c r="K69" s="50">
        <v>2</v>
      </c>
      <c r="L69" s="50">
        <v>2</v>
      </c>
      <c r="M69" s="50">
        <v>2</v>
      </c>
      <c r="N69" s="50">
        <v>1</v>
      </c>
      <c r="O69" s="50">
        <v>1</v>
      </c>
      <c r="P69" s="50">
        <v>2</v>
      </c>
      <c r="Q69" s="50">
        <v>2</v>
      </c>
      <c r="R69" s="4" t="s">
        <v>447</v>
      </c>
      <c r="S69" s="4" t="s">
        <v>448</v>
      </c>
    </row>
    <row r="70" spans="1:19" ht="84" x14ac:dyDescent="0.2">
      <c r="A70" s="14" t="s">
        <v>1318</v>
      </c>
      <c r="B70" s="15" t="s">
        <v>10</v>
      </c>
      <c r="C70" s="15" t="s">
        <v>26</v>
      </c>
      <c r="D70" s="3" t="s">
        <v>12</v>
      </c>
      <c r="E70" s="5" t="s">
        <v>107</v>
      </c>
      <c r="F70" s="50">
        <v>1</v>
      </c>
      <c r="G70" s="50">
        <v>2</v>
      </c>
      <c r="H70" s="50">
        <v>1</v>
      </c>
      <c r="I70" s="50">
        <v>2</v>
      </c>
      <c r="J70" s="50">
        <v>2</v>
      </c>
      <c r="K70" s="50">
        <v>1</v>
      </c>
      <c r="L70" s="50">
        <v>2</v>
      </c>
      <c r="M70" s="50">
        <v>2</v>
      </c>
      <c r="N70" s="50">
        <v>2</v>
      </c>
      <c r="O70" s="50">
        <v>1</v>
      </c>
      <c r="P70" s="50">
        <v>1</v>
      </c>
      <c r="Q70" s="50">
        <v>2</v>
      </c>
      <c r="R70" s="4" t="s">
        <v>443</v>
      </c>
      <c r="S70" s="4" t="s">
        <v>444</v>
      </c>
    </row>
    <row r="71" spans="1:19" ht="144" x14ac:dyDescent="0.2">
      <c r="A71" s="14" t="s">
        <v>1318</v>
      </c>
      <c r="B71" s="15" t="s">
        <v>10</v>
      </c>
      <c r="C71" s="15" t="s">
        <v>25</v>
      </c>
      <c r="D71" s="3" t="s">
        <v>9</v>
      </c>
      <c r="E71" s="5" t="s">
        <v>112</v>
      </c>
      <c r="F71" s="51">
        <v>1</v>
      </c>
      <c r="G71" s="51">
        <v>1</v>
      </c>
      <c r="H71" s="51">
        <v>2</v>
      </c>
      <c r="I71" s="51">
        <v>1</v>
      </c>
      <c r="J71" s="51">
        <v>1</v>
      </c>
      <c r="K71" s="51">
        <v>1</v>
      </c>
      <c r="L71" s="51">
        <v>3</v>
      </c>
      <c r="M71" s="51">
        <v>1</v>
      </c>
      <c r="N71" s="51">
        <v>2</v>
      </c>
      <c r="O71" s="51">
        <v>1</v>
      </c>
      <c r="P71" s="51">
        <v>2</v>
      </c>
      <c r="Q71" s="51">
        <v>1</v>
      </c>
      <c r="R71" s="4" t="s">
        <v>451</v>
      </c>
      <c r="S71" s="4" t="s">
        <v>1528</v>
      </c>
    </row>
    <row r="72" spans="1:19" ht="196" x14ac:dyDescent="0.2">
      <c r="A72" s="14" t="s">
        <v>1318</v>
      </c>
      <c r="B72" s="15" t="s">
        <v>10</v>
      </c>
      <c r="C72" s="15" t="s">
        <v>26</v>
      </c>
      <c r="D72" s="3" t="s">
        <v>12</v>
      </c>
      <c r="E72" s="5" t="s">
        <v>113</v>
      </c>
      <c r="F72" s="50">
        <v>1</v>
      </c>
      <c r="G72" s="50">
        <v>2</v>
      </c>
      <c r="H72" s="50">
        <v>1</v>
      </c>
      <c r="I72" s="50">
        <v>2</v>
      </c>
      <c r="J72" s="50">
        <v>2</v>
      </c>
      <c r="K72" s="50">
        <v>1</v>
      </c>
      <c r="L72" s="50">
        <v>2</v>
      </c>
      <c r="M72" s="50">
        <v>2</v>
      </c>
      <c r="N72" s="50">
        <v>1</v>
      </c>
      <c r="O72" s="50">
        <v>2</v>
      </c>
      <c r="P72" s="50">
        <v>2</v>
      </c>
      <c r="Q72" s="50">
        <v>2</v>
      </c>
      <c r="R72" s="4" t="s">
        <v>1530</v>
      </c>
      <c r="S72" s="4" t="s">
        <v>1529</v>
      </c>
    </row>
    <row r="73" spans="1:19" ht="132" x14ac:dyDescent="0.2">
      <c r="A73" s="14" t="s">
        <v>1318</v>
      </c>
      <c r="B73" s="15" t="s">
        <v>10</v>
      </c>
      <c r="C73" s="15" t="s">
        <v>25</v>
      </c>
      <c r="D73" s="3" t="s">
        <v>9</v>
      </c>
      <c r="E73" s="5" t="s">
        <v>114</v>
      </c>
      <c r="F73" s="51">
        <v>1</v>
      </c>
      <c r="G73" s="51">
        <v>2</v>
      </c>
      <c r="H73" s="51">
        <v>2</v>
      </c>
      <c r="I73" s="51">
        <v>2</v>
      </c>
      <c r="J73" s="51">
        <v>2</v>
      </c>
      <c r="K73" s="51">
        <v>1</v>
      </c>
      <c r="L73" s="51">
        <v>3</v>
      </c>
      <c r="M73" s="51">
        <v>1</v>
      </c>
      <c r="N73" s="51">
        <v>2</v>
      </c>
      <c r="O73" s="51">
        <v>2</v>
      </c>
      <c r="P73" s="51">
        <v>2</v>
      </c>
      <c r="Q73" s="51">
        <v>2</v>
      </c>
      <c r="R73" s="4" t="s">
        <v>454</v>
      </c>
      <c r="S73" s="4" t="s">
        <v>455</v>
      </c>
    </row>
    <row r="74" spans="1:19" ht="182" x14ac:dyDescent="0.2">
      <c r="A74" s="14" t="s">
        <v>1318</v>
      </c>
      <c r="B74" s="15" t="s">
        <v>10</v>
      </c>
      <c r="C74" s="15" t="s">
        <v>26</v>
      </c>
      <c r="D74" s="3" t="s">
        <v>12</v>
      </c>
      <c r="E74" s="5" t="s">
        <v>108</v>
      </c>
      <c r="F74" s="50">
        <v>1</v>
      </c>
      <c r="G74" s="50">
        <v>2</v>
      </c>
      <c r="H74" s="50">
        <v>1</v>
      </c>
      <c r="I74" s="50">
        <v>2</v>
      </c>
      <c r="J74" s="50">
        <v>2</v>
      </c>
      <c r="K74" s="50">
        <v>1</v>
      </c>
      <c r="L74" s="50">
        <v>3</v>
      </c>
      <c r="M74" s="50">
        <v>2</v>
      </c>
      <c r="N74" s="50">
        <v>2</v>
      </c>
      <c r="O74" s="50">
        <v>1</v>
      </c>
      <c r="P74" s="50">
        <v>1</v>
      </c>
      <c r="Q74" s="50">
        <v>3</v>
      </c>
      <c r="R74" s="4" t="s">
        <v>445</v>
      </c>
      <c r="S74" s="4" t="s">
        <v>446</v>
      </c>
    </row>
    <row r="75" spans="1:19" ht="120" x14ac:dyDescent="0.2">
      <c r="A75" s="14" t="s">
        <v>1318</v>
      </c>
      <c r="B75" s="15" t="s">
        <v>10</v>
      </c>
      <c r="C75" s="15" t="s">
        <v>26</v>
      </c>
      <c r="D75" s="3" t="s">
        <v>12</v>
      </c>
      <c r="E75" s="5" t="s">
        <v>109</v>
      </c>
      <c r="F75" s="50">
        <v>1</v>
      </c>
      <c r="G75" s="50">
        <v>3</v>
      </c>
      <c r="H75" s="50">
        <v>1</v>
      </c>
      <c r="I75" s="50">
        <v>2</v>
      </c>
      <c r="J75" s="50">
        <v>3</v>
      </c>
      <c r="K75" s="50">
        <v>2</v>
      </c>
      <c r="L75" s="50">
        <v>2</v>
      </c>
      <c r="M75" s="50">
        <v>2</v>
      </c>
      <c r="N75" s="50">
        <v>1</v>
      </c>
      <c r="O75" s="50">
        <v>1</v>
      </c>
      <c r="P75" s="50">
        <v>2</v>
      </c>
      <c r="Q75" s="50">
        <v>2</v>
      </c>
      <c r="R75" s="4" t="s">
        <v>447</v>
      </c>
      <c r="S75" s="4" t="s">
        <v>448</v>
      </c>
    </row>
    <row r="76" spans="1:19" ht="108" x14ac:dyDescent="0.2">
      <c r="A76" s="14" t="s">
        <v>1318</v>
      </c>
      <c r="B76" s="15" t="s">
        <v>10</v>
      </c>
      <c r="C76" s="15" t="s">
        <v>25</v>
      </c>
      <c r="D76" s="3" t="s">
        <v>9</v>
      </c>
      <c r="E76" s="5" t="s">
        <v>115</v>
      </c>
      <c r="F76" s="51">
        <v>1</v>
      </c>
      <c r="G76" s="51">
        <v>2</v>
      </c>
      <c r="H76" s="51">
        <v>1</v>
      </c>
      <c r="I76" s="51">
        <v>2</v>
      </c>
      <c r="J76" s="51">
        <v>2</v>
      </c>
      <c r="K76" s="51">
        <v>1</v>
      </c>
      <c r="L76" s="51">
        <v>2</v>
      </c>
      <c r="M76" s="51">
        <v>2</v>
      </c>
      <c r="N76" s="51">
        <v>2</v>
      </c>
      <c r="O76" s="51">
        <v>1</v>
      </c>
      <c r="P76" s="51">
        <v>2</v>
      </c>
      <c r="Q76" s="51">
        <v>2</v>
      </c>
      <c r="R76" s="4" t="s">
        <v>456</v>
      </c>
      <c r="S76" s="4" t="s">
        <v>457</v>
      </c>
    </row>
    <row r="77" spans="1:19" ht="156" x14ac:dyDescent="0.2">
      <c r="A77" s="14" t="s">
        <v>1318</v>
      </c>
      <c r="B77" s="15" t="s">
        <v>10</v>
      </c>
      <c r="C77" s="15" t="s">
        <v>25</v>
      </c>
      <c r="D77" s="3" t="s">
        <v>9</v>
      </c>
      <c r="E77" s="5" t="s">
        <v>116</v>
      </c>
      <c r="F77" s="51">
        <v>1</v>
      </c>
      <c r="G77" s="51">
        <v>1</v>
      </c>
      <c r="H77" s="51">
        <v>1</v>
      </c>
      <c r="I77" s="51">
        <v>1</v>
      </c>
      <c r="J77" s="51">
        <v>1</v>
      </c>
      <c r="K77" s="51">
        <v>1</v>
      </c>
      <c r="L77" s="51">
        <v>3</v>
      </c>
      <c r="M77" s="51">
        <v>1</v>
      </c>
      <c r="N77" s="51">
        <v>1</v>
      </c>
      <c r="O77" s="51">
        <v>1</v>
      </c>
      <c r="P77" s="51">
        <v>1</v>
      </c>
      <c r="Q77" s="51">
        <v>2</v>
      </c>
      <c r="R77" s="4" t="s">
        <v>458</v>
      </c>
      <c r="S77" s="4" t="s">
        <v>459</v>
      </c>
    </row>
    <row r="78" spans="1:19" ht="168" x14ac:dyDescent="0.2">
      <c r="A78" s="14" t="s">
        <v>1318</v>
      </c>
      <c r="B78" s="15" t="s">
        <v>10</v>
      </c>
      <c r="C78" s="15" t="s">
        <v>26</v>
      </c>
      <c r="D78" s="3" t="s">
        <v>12</v>
      </c>
      <c r="E78" s="5" t="s">
        <v>117</v>
      </c>
      <c r="F78" s="50">
        <v>1</v>
      </c>
      <c r="G78" s="50">
        <v>2</v>
      </c>
      <c r="H78" s="50">
        <v>1</v>
      </c>
      <c r="I78" s="50">
        <v>2</v>
      </c>
      <c r="J78" s="50">
        <v>2</v>
      </c>
      <c r="K78" s="50">
        <v>2</v>
      </c>
      <c r="L78" s="50">
        <v>2</v>
      </c>
      <c r="M78" s="50">
        <v>2</v>
      </c>
      <c r="N78" s="50">
        <v>2</v>
      </c>
      <c r="O78" s="50">
        <v>2</v>
      </c>
      <c r="P78" s="50">
        <v>1</v>
      </c>
      <c r="Q78" s="50">
        <v>2</v>
      </c>
      <c r="R78" s="4" t="s">
        <v>460</v>
      </c>
      <c r="S78" s="4" t="s">
        <v>461</v>
      </c>
    </row>
    <row r="79" spans="1:19" ht="216" x14ac:dyDescent="0.2">
      <c r="A79" s="14" t="s">
        <v>1318</v>
      </c>
      <c r="B79" s="15" t="s">
        <v>10</v>
      </c>
      <c r="C79" s="15" t="s">
        <v>25</v>
      </c>
      <c r="D79" s="3" t="s">
        <v>9</v>
      </c>
      <c r="E79" s="5" t="s">
        <v>118</v>
      </c>
      <c r="F79" s="51">
        <v>1</v>
      </c>
      <c r="G79" s="51">
        <v>1</v>
      </c>
      <c r="H79" s="51">
        <v>2</v>
      </c>
      <c r="I79" s="51">
        <v>1</v>
      </c>
      <c r="J79" s="51">
        <v>1</v>
      </c>
      <c r="K79" s="51">
        <v>1</v>
      </c>
      <c r="L79" s="51">
        <v>2</v>
      </c>
      <c r="M79" s="51">
        <v>1</v>
      </c>
      <c r="N79" s="51">
        <v>2</v>
      </c>
      <c r="O79" s="51">
        <v>1</v>
      </c>
      <c r="P79" s="51">
        <v>2</v>
      </c>
      <c r="Q79" s="51">
        <v>2</v>
      </c>
      <c r="R79" s="4" t="s">
        <v>1531</v>
      </c>
      <c r="S79" s="4" t="s">
        <v>1532</v>
      </c>
    </row>
    <row r="80" spans="1:19" ht="84" x14ac:dyDescent="0.2">
      <c r="A80" s="14" t="s">
        <v>1318</v>
      </c>
      <c r="B80" s="15" t="s">
        <v>19</v>
      </c>
      <c r="C80" s="15" t="s">
        <v>27</v>
      </c>
      <c r="D80" s="3" t="s">
        <v>12</v>
      </c>
      <c r="E80" s="5" t="s">
        <v>119</v>
      </c>
      <c r="F80" s="50">
        <v>2</v>
      </c>
      <c r="G80" s="50">
        <v>3</v>
      </c>
      <c r="H80" s="50">
        <v>3</v>
      </c>
      <c r="I80" s="50">
        <v>3</v>
      </c>
      <c r="J80" s="50">
        <v>3</v>
      </c>
      <c r="K80" s="50">
        <v>3</v>
      </c>
      <c r="L80" s="50">
        <v>3</v>
      </c>
      <c r="M80" s="50">
        <v>3</v>
      </c>
      <c r="N80" s="50">
        <v>3</v>
      </c>
      <c r="O80" s="50">
        <v>2</v>
      </c>
      <c r="P80" s="50">
        <v>3</v>
      </c>
      <c r="Q80" s="50">
        <v>3</v>
      </c>
      <c r="R80" s="4" t="s">
        <v>464</v>
      </c>
      <c r="S80" s="4" t="s">
        <v>465</v>
      </c>
    </row>
    <row r="81" spans="1:19" ht="98" x14ac:dyDescent="0.2">
      <c r="A81" s="14" t="s">
        <v>1318</v>
      </c>
      <c r="B81" s="15" t="s">
        <v>19</v>
      </c>
      <c r="C81" s="15" t="s">
        <v>27</v>
      </c>
      <c r="D81" s="3" t="s">
        <v>12</v>
      </c>
      <c r="E81" s="5" t="s">
        <v>120</v>
      </c>
      <c r="F81" s="50">
        <v>2</v>
      </c>
      <c r="G81" s="50">
        <v>3</v>
      </c>
      <c r="H81" s="50">
        <v>3</v>
      </c>
      <c r="I81" s="50">
        <v>3</v>
      </c>
      <c r="J81" s="50">
        <v>3</v>
      </c>
      <c r="K81" s="50">
        <v>2</v>
      </c>
      <c r="L81" s="50">
        <v>3</v>
      </c>
      <c r="M81" s="50">
        <v>3</v>
      </c>
      <c r="N81" s="50">
        <v>3</v>
      </c>
      <c r="O81" s="50">
        <v>2</v>
      </c>
      <c r="P81" s="50">
        <v>3</v>
      </c>
      <c r="Q81" s="50">
        <v>3</v>
      </c>
      <c r="R81" s="4" t="s">
        <v>466</v>
      </c>
      <c r="S81" s="4" t="s">
        <v>1533</v>
      </c>
    </row>
    <row r="82" spans="1:19" ht="120" x14ac:dyDescent="0.2">
      <c r="A82" s="14" t="s">
        <v>1318</v>
      </c>
      <c r="B82" s="15" t="s">
        <v>28</v>
      </c>
      <c r="C82" s="15" t="s">
        <v>29</v>
      </c>
      <c r="D82" s="3" t="s">
        <v>12</v>
      </c>
      <c r="E82" s="5" t="s">
        <v>121</v>
      </c>
      <c r="F82" s="50">
        <v>1</v>
      </c>
      <c r="G82" s="50">
        <v>1</v>
      </c>
      <c r="H82" s="50">
        <v>2</v>
      </c>
      <c r="I82" s="50">
        <v>2</v>
      </c>
      <c r="J82" s="50">
        <v>1</v>
      </c>
      <c r="K82" s="50">
        <v>1</v>
      </c>
      <c r="L82" s="50">
        <v>2</v>
      </c>
      <c r="M82" s="50">
        <v>2</v>
      </c>
      <c r="N82" s="50">
        <v>1</v>
      </c>
      <c r="O82" s="50">
        <v>2</v>
      </c>
      <c r="P82" s="50">
        <v>2</v>
      </c>
      <c r="Q82" s="50">
        <v>2</v>
      </c>
      <c r="R82" s="4" t="s">
        <v>468</v>
      </c>
      <c r="S82" s="4" t="s">
        <v>469</v>
      </c>
    </row>
    <row r="83" spans="1:19" ht="98" x14ac:dyDescent="0.2">
      <c r="A83" s="14" t="s">
        <v>1318</v>
      </c>
      <c r="B83" s="15" t="s">
        <v>28</v>
      </c>
      <c r="C83" s="15" t="s">
        <v>30</v>
      </c>
      <c r="D83" s="3" t="s">
        <v>12</v>
      </c>
      <c r="E83" s="5" t="s">
        <v>122</v>
      </c>
      <c r="F83" s="50">
        <v>1</v>
      </c>
      <c r="G83" s="50">
        <v>2</v>
      </c>
      <c r="H83" s="50">
        <v>2</v>
      </c>
      <c r="I83" s="50">
        <v>2</v>
      </c>
      <c r="J83" s="50">
        <v>2</v>
      </c>
      <c r="K83" s="50">
        <v>2</v>
      </c>
      <c r="L83" s="50">
        <v>3</v>
      </c>
      <c r="M83" s="50">
        <v>3</v>
      </c>
      <c r="N83" s="50">
        <v>2</v>
      </c>
      <c r="O83" s="50">
        <v>3</v>
      </c>
      <c r="P83" s="50">
        <v>3</v>
      </c>
      <c r="Q83" s="50">
        <v>1</v>
      </c>
      <c r="R83" s="4" t="s">
        <v>470</v>
      </c>
      <c r="S83" s="4" t="s">
        <v>471</v>
      </c>
    </row>
    <row r="84" spans="1:19" ht="144" x14ac:dyDescent="0.2">
      <c r="A84" s="14" t="s">
        <v>1318</v>
      </c>
      <c r="B84" s="15" t="s">
        <v>19</v>
      </c>
      <c r="C84" s="15" t="s">
        <v>31</v>
      </c>
      <c r="D84" s="3" t="s">
        <v>12</v>
      </c>
      <c r="E84" s="5" t="s">
        <v>123</v>
      </c>
      <c r="F84" s="50">
        <v>1</v>
      </c>
      <c r="G84" s="50">
        <v>2</v>
      </c>
      <c r="H84" s="50">
        <v>2</v>
      </c>
      <c r="I84" s="50">
        <v>3</v>
      </c>
      <c r="J84" s="50">
        <v>1</v>
      </c>
      <c r="K84" s="50">
        <v>2</v>
      </c>
      <c r="L84" s="50">
        <v>3</v>
      </c>
      <c r="M84" s="50">
        <v>3</v>
      </c>
      <c r="N84" s="50">
        <v>2</v>
      </c>
      <c r="O84" s="50">
        <v>2</v>
      </c>
      <c r="P84" s="50">
        <v>3</v>
      </c>
      <c r="Q84" s="50">
        <v>2</v>
      </c>
      <c r="R84" s="4" t="s">
        <v>472</v>
      </c>
      <c r="S84" s="4" t="s">
        <v>473</v>
      </c>
    </row>
    <row r="85" spans="1:19" ht="120" x14ac:dyDescent="0.2">
      <c r="A85" s="14" t="s">
        <v>1318</v>
      </c>
      <c r="B85" s="15" t="s">
        <v>10</v>
      </c>
      <c r="C85" s="15" t="s">
        <v>32</v>
      </c>
      <c r="D85" s="3" t="s">
        <v>9</v>
      </c>
      <c r="E85" s="5" t="s">
        <v>124</v>
      </c>
      <c r="F85" s="51">
        <v>1</v>
      </c>
      <c r="G85" s="51">
        <v>2</v>
      </c>
      <c r="H85" s="51">
        <v>1</v>
      </c>
      <c r="I85" s="51">
        <v>3</v>
      </c>
      <c r="J85" s="51">
        <v>2</v>
      </c>
      <c r="K85" s="51">
        <v>1</v>
      </c>
      <c r="L85" s="51">
        <v>2</v>
      </c>
      <c r="M85" s="51">
        <v>1</v>
      </c>
      <c r="N85" s="51">
        <v>2</v>
      </c>
      <c r="O85" s="51">
        <v>1</v>
      </c>
      <c r="P85" s="51">
        <v>3</v>
      </c>
      <c r="Q85" s="51">
        <v>1</v>
      </c>
      <c r="R85" s="4" t="s">
        <v>474</v>
      </c>
      <c r="S85" s="4" t="s">
        <v>475</v>
      </c>
    </row>
    <row r="86" spans="1:19" ht="96" x14ac:dyDescent="0.2">
      <c r="A86" s="14" t="s">
        <v>1318</v>
      </c>
      <c r="B86" s="15" t="s">
        <v>19</v>
      </c>
      <c r="C86" s="15" t="s">
        <v>20</v>
      </c>
      <c r="D86" s="3" t="s">
        <v>12</v>
      </c>
      <c r="E86" s="5" t="s">
        <v>125</v>
      </c>
      <c r="F86" s="50">
        <v>2</v>
      </c>
      <c r="G86" s="50">
        <v>3</v>
      </c>
      <c r="H86" s="50">
        <v>1</v>
      </c>
      <c r="I86" s="50">
        <v>3</v>
      </c>
      <c r="J86" s="50">
        <v>3</v>
      </c>
      <c r="K86" s="50">
        <v>3</v>
      </c>
      <c r="L86" s="50">
        <v>3</v>
      </c>
      <c r="M86" s="50">
        <v>3</v>
      </c>
      <c r="N86" s="50">
        <v>3</v>
      </c>
      <c r="O86" s="50">
        <v>3</v>
      </c>
      <c r="P86" s="50">
        <v>3</v>
      </c>
      <c r="Q86" s="50">
        <v>2</v>
      </c>
      <c r="R86" s="4" t="s">
        <v>476</v>
      </c>
      <c r="S86" s="4" t="s">
        <v>477</v>
      </c>
    </row>
    <row r="87" spans="1:19" ht="108" x14ac:dyDescent="0.2">
      <c r="A87" s="14" t="s">
        <v>1318</v>
      </c>
      <c r="B87" s="15" t="s">
        <v>10</v>
      </c>
      <c r="C87" s="15" t="s">
        <v>32</v>
      </c>
      <c r="D87" s="3" t="s">
        <v>9</v>
      </c>
      <c r="E87" s="5" t="s">
        <v>126</v>
      </c>
      <c r="F87" s="51">
        <v>3</v>
      </c>
      <c r="G87" s="51">
        <v>3</v>
      </c>
      <c r="H87" s="51">
        <v>1</v>
      </c>
      <c r="I87" s="51">
        <v>3</v>
      </c>
      <c r="J87" s="51">
        <v>3</v>
      </c>
      <c r="K87" s="51">
        <v>3</v>
      </c>
      <c r="L87" s="51">
        <v>3</v>
      </c>
      <c r="M87" s="51">
        <v>2</v>
      </c>
      <c r="N87" s="51">
        <v>2</v>
      </c>
      <c r="O87" s="51">
        <v>2</v>
      </c>
      <c r="P87" s="51">
        <v>3</v>
      </c>
      <c r="Q87" s="51">
        <v>2</v>
      </c>
      <c r="R87" s="4" t="s">
        <v>478</v>
      </c>
      <c r="S87" s="4" t="s">
        <v>1534</v>
      </c>
    </row>
    <row r="88" spans="1:19" ht="120" x14ac:dyDescent="0.2">
      <c r="A88" s="14" t="s">
        <v>1318</v>
      </c>
      <c r="B88" s="15" t="s">
        <v>10</v>
      </c>
      <c r="C88" s="15" t="s">
        <v>32</v>
      </c>
      <c r="D88" s="3" t="s">
        <v>9</v>
      </c>
      <c r="E88" s="5" t="s">
        <v>127</v>
      </c>
      <c r="F88" s="51">
        <v>1</v>
      </c>
      <c r="G88" s="51">
        <v>2</v>
      </c>
      <c r="H88" s="51">
        <v>1</v>
      </c>
      <c r="I88" s="51">
        <v>3</v>
      </c>
      <c r="J88" s="51">
        <v>2</v>
      </c>
      <c r="K88" s="51">
        <v>2</v>
      </c>
      <c r="L88" s="51">
        <v>2</v>
      </c>
      <c r="M88" s="51">
        <v>1</v>
      </c>
      <c r="N88" s="51">
        <v>2</v>
      </c>
      <c r="O88" s="51">
        <v>1</v>
      </c>
      <c r="P88" s="51">
        <v>3</v>
      </c>
      <c r="Q88" s="51">
        <v>2</v>
      </c>
      <c r="R88" s="4" t="s">
        <v>479</v>
      </c>
      <c r="S88" s="4" t="s">
        <v>1535</v>
      </c>
    </row>
    <row r="89" spans="1:19" ht="144" x14ac:dyDescent="0.2">
      <c r="A89" s="14" t="s">
        <v>1318</v>
      </c>
      <c r="B89" s="15" t="s">
        <v>10</v>
      </c>
      <c r="C89" s="15" t="s">
        <v>32</v>
      </c>
      <c r="D89" s="3" t="s">
        <v>12</v>
      </c>
      <c r="E89" s="5" t="s">
        <v>128</v>
      </c>
      <c r="F89" s="50">
        <v>1</v>
      </c>
      <c r="G89" s="50">
        <v>1</v>
      </c>
      <c r="H89" s="50">
        <v>1</v>
      </c>
      <c r="I89" s="50">
        <v>2</v>
      </c>
      <c r="J89" s="50">
        <v>1</v>
      </c>
      <c r="K89" s="50">
        <v>2</v>
      </c>
      <c r="L89" s="50">
        <v>2</v>
      </c>
      <c r="M89" s="50">
        <v>3</v>
      </c>
      <c r="N89" s="50">
        <v>1</v>
      </c>
      <c r="O89" s="50">
        <v>1</v>
      </c>
      <c r="P89" s="50">
        <v>2</v>
      </c>
      <c r="Q89" s="50">
        <v>1</v>
      </c>
      <c r="R89" s="4" t="s">
        <v>1536</v>
      </c>
      <c r="S89" s="4" t="s">
        <v>1537</v>
      </c>
    </row>
    <row r="90" spans="1:19" ht="120" x14ac:dyDescent="0.2">
      <c r="A90" s="14" t="s">
        <v>1318</v>
      </c>
      <c r="B90" s="15" t="s">
        <v>10</v>
      </c>
      <c r="C90" s="15" t="s">
        <v>32</v>
      </c>
      <c r="D90" s="3" t="s">
        <v>9</v>
      </c>
      <c r="E90" s="5" t="s">
        <v>129</v>
      </c>
      <c r="F90" s="51">
        <v>2</v>
      </c>
      <c r="G90" s="51">
        <v>2</v>
      </c>
      <c r="H90" s="51">
        <v>1</v>
      </c>
      <c r="I90" s="51">
        <v>2</v>
      </c>
      <c r="J90" s="51">
        <v>2</v>
      </c>
      <c r="K90" s="51">
        <v>2</v>
      </c>
      <c r="L90" s="51">
        <v>2</v>
      </c>
      <c r="M90" s="51">
        <v>1</v>
      </c>
      <c r="N90" s="51">
        <v>2</v>
      </c>
      <c r="O90" s="51">
        <v>1</v>
      </c>
      <c r="P90" s="51">
        <v>2</v>
      </c>
      <c r="Q90" s="51">
        <v>1</v>
      </c>
      <c r="R90" s="4" t="s">
        <v>483</v>
      </c>
      <c r="S90" s="4" t="s">
        <v>1538</v>
      </c>
    </row>
    <row r="91" spans="1:19" ht="96" x14ac:dyDescent="0.2">
      <c r="A91" s="14" t="s">
        <v>1318</v>
      </c>
      <c r="B91" s="15" t="s">
        <v>10</v>
      </c>
      <c r="C91" s="15" t="s">
        <v>32</v>
      </c>
      <c r="D91" s="3" t="s">
        <v>12</v>
      </c>
      <c r="E91" s="5" t="s">
        <v>130</v>
      </c>
      <c r="F91" s="50">
        <v>2</v>
      </c>
      <c r="G91" s="50">
        <v>1</v>
      </c>
      <c r="H91" s="50">
        <v>1</v>
      </c>
      <c r="I91" s="50">
        <v>2</v>
      </c>
      <c r="J91" s="50">
        <v>1</v>
      </c>
      <c r="K91" s="50">
        <v>2</v>
      </c>
      <c r="L91" s="50">
        <v>2</v>
      </c>
      <c r="M91" s="50">
        <v>3</v>
      </c>
      <c r="N91" s="50">
        <v>1</v>
      </c>
      <c r="O91" s="50">
        <v>2</v>
      </c>
      <c r="P91" s="50">
        <v>2</v>
      </c>
      <c r="Q91" s="50">
        <v>1</v>
      </c>
      <c r="R91" s="4" t="s">
        <v>1539</v>
      </c>
      <c r="S91" s="4" t="s">
        <v>1540</v>
      </c>
    </row>
    <row r="92" spans="1:19" ht="112" x14ac:dyDescent="0.2">
      <c r="A92" s="14" t="s">
        <v>1318</v>
      </c>
      <c r="B92" s="15" t="s">
        <v>10</v>
      </c>
      <c r="C92" s="15" t="s">
        <v>32</v>
      </c>
      <c r="D92" s="3" t="s">
        <v>9</v>
      </c>
      <c r="E92" s="5" t="s">
        <v>131</v>
      </c>
      <c r="F92" s="51">
        <v>1</v>
      </c>
      <c r="G92" s="51">
        <v>1</v>
      </c>
      <c r="H92" s="51">
        <v>1</v>
      </c>
      <c r="I92" s="51">
        <v>2</v>
      </c>
      <c r="J92" s="51">
        <v>1</v>
      </c>
      <c r="K92" s="51">
        <v>2</v>
      </c>
      <c r="L92" s="51">
        <v>2</v>
      </c>
      <c r="M92" s="51">
        <v>1</v>
      </c>
      <c r="N92" s="51">
        <v>2</v>
      </c>
      <c r="O92" s="51">
        <v>1</v>
      </c>
      <c r="P92" s="51">
        <v>2</v>
      </c>
      <c r="Q92" s="51">
        <v>1</v>
      </c>
      <c r="R92" s="4" t="s">
        <v>487</v>
      </c>
      <c r="S92" s="4" t="s">
        <v>1541</v>
      </c>
    </row>
    <row r="93" spans="1:19" ht="96" x14ac:dyDescent="0.2">
      <c r="A93" s="14" t="s">
        <v>1318</v>
      </c>
      <c r="B93" s="15" t="s">
        <v>10</v>
      </c>
      <c r="C93" s="15" t="s">
        <v>32</v>
      </c>
      <c r="D93" s="3" t="s">
        <v>12</v>
      </c>
      <c r="E93" s="5" t="s">
        <v>130</v>
      </c>
      <c r="F93" s="50">
        <v>2</v>
      </c>
      <c r="G93" s="50">
        <v>1</v>
      </c>
      <c r="H93" s="50">
        <v>1</v>
      </c>
      <c r="I93" s="50">
        <v>2</v>
      </c>
      <c r="J93" s="50">
        <v>1</v>
      </c>
      <c r="K93" s="50">
        <v>2</v>
      </c>
      <c r="L93" s="50">
        <v>2</v>
      </c>
      <c r="M93" s="50">
        <v>3</v>
      </c>
      <c r="N93" s="50">
        <v>1</v>
      </c>
      <c r="O93" s="50">
        <v>2</v>
      </c>
      <c r="P93" s="50">
        <v>2</v>
      </c>
      <c r="Q93" s="50">
        <v>1</v>
      </c>
      <c r="R93" s="4" t="s">
        <v>485</v>
      </c>
      <c r="S93" s="4" t="s">
        <v>486</v>
      </c>
    </row>
    <row r="94" spans="1:19" ht="156" x14ac:dyDescent="0.2">
      <c r="A94" s="14" t="s">
        <v>1318</v>
      </c>
      <c r="B94" s="15" t="s">
        <v>10</v>
      </c>
      <c r="C94" s="15" t="s">
        <v>32</v>
      </c>
      <c r="D94" s="3" t="s">
        <v>9</v>
      </c>
      <c r="E94" s="5" t="s">
        <v>132</v>
      </c>
      <c r="F94" s="51">
        <v>1</v>
      </c>
      <c r="G94" s="51">
        <v>2</v>
      </c>
      <c r="H94" s="51">
        <v>1</v>
      </c>
      <c r="I94" s="51">
        <v>3</v>
      </c>
      <c r="J94" s="51">
        <v>2</v>
      </c>
      <c r="K94" s="51">
        <v>2</v>
      </c>
      <c r="L94" s="51">
        <v>2</v>
      </c>
      <c r="M94" s="51">
        <v>1</v>
      </c>
      <c r="N94" s="51">
        <v>2</v>
      </c>
      <c r="O94" s="51">
        <v>1</v>
      </c>
      <c r="P94" s="51">
        <v>3</v>
      </c>
      <c r="Q94" s="51">
        <v>2</v>
      </c>
      <c r="R94" s="4" t="s">
        <v>489</v>
      </c>
      <c r="S94" s="4" t="s">
        <v>490</v>
      </c>
    </row>
    <row r="95" spans="1:19" ht="60" x14ac:dyDescent="0.2">
      <c r="A95" s="14" t="s">
        <v>1318</v>
      </c>
      <c r="B95" s="15" t="s">
        <v>10</v>
      </c>
      <c r="C95" s="15" t="s">
        <v>32</v>
      </c>
      <c r="D95" s="3" t="s">
        <v>12</v>
      </c>
      <c r="E95" s="5" t="s">
        <v>133</v>
      </c>
      <c r="F95" s="50">
        <v>2</v>
      </c>
      <c r="G95" s="50">
        <v>2</v>
      </c>
      <c r="H95" s="50">
        <v>1</v>
      </c>
      <c r="I95" s="50">
        <v>3</v>
      </c>
      <c r="J95" s="50">
        <v>2</v>
      </c>
      <c r="K95" s="50">
        <v>2</v>
      </c>
      <c r="L95" s="50">
        <v>2</v>
      </c>
      <c r="M95" s="50">
        <v>3</v>
      </c>
      <c r="N95" s="50">
        <v>3</v>
      </c>
      <c r="O95" s="50">
        <v>2</v>
      </c>
      <c r="P95" s="50">
        <v>3</v>
      </c>
      <c r="Q95" s="50">
        <v>2</v>
      </c>
      <c r="R95" s="4" t="s">
        <v>491</v>
      </c>
      <c r="S95" s="4" t="s">
        <v>492</v>
      </c>
    </row>
    <row r="96" spans="1:19" ht="144" x14ac:dyDescent="0.2">
      <c r="A96" s="14" t="s">
        <v>1318</v>
      </c>
      <c r="B96" s="15" t="s">
        <v>10</v>
      </c>
      <c r="C96" s="15" t="s">
        <v>32</v>
      </c>
      <c r="D96" s="3" t="s">
        <v>9</v>
      </c>
      <c r="E96" s="5" t="s">
        <v>134</v>
      </c>
      <c r="F96" s="51">
        <v>1</v>
      </c>
      <c r="G96" s="51">
        <v>2</v>
      </c>
      <c r="H96" s="51">
        <v>2</v>
      </c>
      <c r="I96" s="51">
        <v>2</v>
      </c>
      <c r="J96" s="51">
        <v>2</v>
      </c>
      <c r="K96" s="51">
        <v>2</v>
      </c>
      <c r="L96" s="51">
        <v>3</v>
      </c>
      <c r="M96" s="51">
        <v>3</v>
      </c>
      <c r="N96" s="51">
        <v>2</v>
      </c>
      <c r="O96" s="51">
        <v>1</v>
      </c>
      <c r="P96" s="51">
        <v>3</v>
      </c>
      <c r="Q96" s="51">
        <v>2</v>
      </c>
      <c r="R96" s="4" t="s">
        <v>493</v>
      </c>
      <c r="S96" s="4" t="s">
        <v>494</v>
      </c>
    </row>
    <row r="97" spans="1:19" ht="120" x14ac:dyDescent="0.2">
      <c r="A97" s="14" t="s">
        <v>1318</v>
      </c>
      <c r="B97" s="15" t="s">
        <v>19</v>
      </c>
      <c r="C97" s="15" t="s">
        <v>20</v>
      </c>
      <c r="D97" s="3" t="s">
        <v>12</v>
      </c>
      <c r="E97" s="5" t="s">
        <v>135</v>
      </c>
      <c r="F97" s="50">
        <v>1</v>
      </c>
      <c r="G97" s="50">
        <v>3</v>
      </c>
      <c r="H97" s="50">
        <v>2</v>
      </c>
      <c r="I97" s="50">
        <v>3</v>
      </c>
      <c r="J97" s="50">
        <v>2</v>
      </c>
      <c r="K97" s="50">
        <v>2</v>
      </c>
      <c r="L97" s="50">
        <v>3</v>
      </c>
      <c r="M97" s="50">
        <v>3</v>
      </c>
      <c r="N97" s="50">
        <v>3</v>
      </c>
      <c r="O97" s="50">
        <v>3</v>
      </c>
      <c r="P97" s="50">
        <v>3</v>
      </c>
      <c r="Q97" s="50">
        <v>1</v>
      </c>
      <c r="R97" s="4" t="s">
        <v>1542</v>
      </c>
      <c r="S97" s="4" t="s">
        <v>496</v>
      </c>
    </row>
    <row r="98" spans="1:19" ht="84" x14ac:dyDescent="0.2">
      <c r="A98" s="14" t="s">
        <v>1318</v>
      </c>
      <c r="B98" s="15" t="s">
        <v>10</v>
      </c>
      <c r="C98" s="15" t="s">
        <v>32</v>
      </c>
      <c r="D98" s="3" t="s">
        <v>9</v>
      </c>
      <c r="E98" s="5" t="s">
        <v>136</v>
      </c>
      <c r="F98" s="51">
        <v>2</v>
      </c>
      <c r="G98" s="51">
        <v>2</v>
      </c>
      <c r="H98" s="51">
        <v>2</v>
      </c>
      <c r="I98" s="51">
        <v>3</v>
      </c>
      <c r="J98" s="51">
        <v>2</v>
      </c>
      <c r="K98" s="51">
        <v>3</v>
      </c>
      <c r="L98" s="51">
        <v>3</v>
      </c>
      <c r="M98" s="51">
        <v>3</v>
      </c>
      <c r="N98" s="51">
        <v>3</v>
      </c>
      <c r="O98" s="51">
        <v>1</v>
      </c>
      <c r="P98" s="51">
        <v>2</v>
      </c>
      <c r="Q98" s="51">
        <v>2</v>
      </c>
      <c r="R98" s="4" t="s">
        <v>497</v>
      </c>
      <c r="S98" s="4" t="s">
        <v>498</v>
      </c>
    </row>
    <row r="99" spans="1:19" ht="120" x14ac:dyDescent="0.2">
      <c r="A99" s="14" t="s">
        <v>1318</v>
      </c>
      <c r="B99" s="15" t="s">
        <v>10</v>
      </c>
      <c r="C99" s="15" t="s">
        <v>32</v>
      </c>
      <c r="D99" s="3" t="s">
        <v>9</v>
      </c>
      <c r="E99" s="5" t="s">
        <v>137</v>
      </c>
      <c r="F99" s="51">
        <v>2</v>
      </c>
      <c r="G99" s="51">
        <v>3</v>
      </c>
      <c r="H99" s="51">
        <v>3</v>
      </c>
      <c r="I99" s="51">
        <v>3</v>
      </c>
      <c r="J99" s="51">
        <v>3</v>
      </c>
      <c r="K99" s="51">
        <v>2</v>
      </c>
      <c r="L99" s="51">
        <v>3</v>
      </c>
      <c r="M99" s="51">
        <v>3</v>
      </c>
      <c r="N99" s="51">
        <v>2</v>
      </c>
      <c r="O99" s="51">
        <v>2</v>
      </c>
      <c r="P99" s="51">
        <v>3</v>
      </c>
      <c r="Q99" s="51">
        <v>1</v>
      </c>
      <c r="R99" s="4" t="s">
        <v>499</v>
      </c>
      <c r="S99" s="4" t="s">
        <v>500</v>
      </c>
    </row>
    <row r="100" spans="1:19" ht="72" x14ac:dyDescent="0.2">
      <c r="A100" s="14" t="s">
        <v>1318</v>
      </c>
      <c r="B100" s="15" t="s">
        <v>19</v>
      </c>
      <c r="C100" s="15" t="s">
        <v>31</v>
      </c>
      <c r="D100" s="3" t="s">
        <v>12</v>
      </c>
      <c r="E100" s="5" t="s">
        <v>138</v>
      </c>
      <c r="F100" s="50">
        <v>2</v>
      </c>
      <c r="G100" s="50">
        <v>3</v>
      </c>
      <c r="H100" s="50">
        <v>2</v>
      </c>
      <c r="I100" s="50">
        <v>3</v>
      </c>
      <c r="J100" s="50">
        <v>3</v>
      </c>
      <c r="K100" s="50">
        <v>3</v>
      </c>
      <c r="L100" s="50">
        <v>3</v>
      </c>
      <c r="M100" s="50">
        <v>3</v>
      </c>
      <c r="N100" s="50">
        <v>3</v>
      </c>
      <c r="O100" s="50">
        <v>3</v>
      </c>
      <c r="P100" s="50">
        <v>3</v>
      </c>
      <c r="Q100" s="50">
        <v>3</v>
      </c>
      <c r="R100" s="4" t="s">
        <v>1543</v>
      </c>
      <c r="S100" s="4" t="s">
        <v>1544</v>
      </c>
    </row>
    <row r="101" spans="1:19" ht="108" x14ac:dyDescent="0.2">
      <c r="A101" s="14" t="s">
        <v>1318</v>
      </c>
      <c r="B101" s="15" t="s">
        <v>10</v>
      </c>
      <c r="C101" s="15" t="s">
        <v>32</v>
      </c>
      <c r="D101" s="3" t="s">
        <v>9</v>
      </c>
      <c r="E101" s="5" t="s">
        <v>139</v>
      </c>
      <c r="F101" s="51">
        <v>1</v>
      </c>
      <c r="G101" s="51">
        <v>2</v>
      </c>
      <c r="H101" s="51">
        <v>1</v>
      </c>
      <c r="I101" s="51">
        <v>2</v>
      </c>
      <c r="J101" s="51">
        <v>2</v>
      </c>
      <c r="K101" s="51">
        <v>2</v>
      </c>
      <c r="L101" s="51">
        <v>2</v>
      </c>
      <c r="M101" s="51">
        <v>2</v>
      </c>
      <c r="N101" s="51">
        <v>2</v>
      </c>
      <c r="O101" s="51">
        <v>3</v>
      </c>
      <c r="P101" s="51">
        <v>2</v>
      </c>
      <c r="Q101" s="51">
        <v>2</v>
      </c>
      <c r="R101" s="4" t="s">
        <v>503</v>
      </c>
      <c r="S101" s="4" t="s">
        <v>1545</v>
      </c>
    </row>
    <row r="102" spans="1:19" ht="154" x14ac:dyDescent="0.2">
      <c r="A102" s="14" t="s">
        <v>1318</v>
      </c>
      <c r="B102" s="15" t="s">
        <v>10</v>
      </c>
      <c r="C102" s="15" t="s">
        <v>13</v>
      </c>
      <c r="D102" s="3" t="s">
        <v>12</v>
      </c>
      <c r="E102" s="5" t="s">
        <v>96</v>
      </c>
      <c r="F102" s="50">
        <v>1</v>
      </c>
      <c r="G102" s="50">
        <v>2</v>
      </c>
      <c r="H102" s="50">
        <v>1</v>
      </c>
      <c r="I102" s="50">
        <v>3</v>
      </c>
      <c r="J102" s="50">
        <v>1</v>
      </c>
      <c r="K102" s="50">
        <v>2</v>
      </c>
      <c r="L102" s="50">
        <v>2</v>
      </c>
      <c r="M102" s="50">
        <v>2</v>
      </c>
      <c r="N102" s="50">
        <v>2</v>
      </c>
      <c r="O102" s="50">
        <v>3</v>
      </c>
      <c r="P102" s="50">
        <v>2</v>
      </c>
      <c r="Q102" s="50">
        <v>2</v>
      </c>
      <c r="R102" s="4" t="s">
        <v>354</v>
      </c>
      <c r="S102" s="4" t="s">
        <v>355</v>
      </c>
    </row>
    <row r="103" spans="1:19" ht="154" x14ac:dyDescent="0.2">
      <c r="A103" s="14" t="s">
        <v>1318</v>
      </c>
      <c r="B103" s="15" t="s">
        <v>10</v>
      </c>
      <c r="C103" s="15" t="s">
        <v>13</v>
      </c>
      <c r="D103" s="3" t="s">
        <v>12</v>
      </c>
      <c r="E103" s="5" t="s">
        <v>102</v>
      </c>
      <c r="F103" s="50">
        <v>2</v>
      </c>
      <c r="G103" s="50">
        <v>3</v>
      </c>
      <c r="H103" s="50">
        <v>2</v>
      </c>
      <c r="I103" s="50">
        <v>2</v>
      </c>
      <c r="J103" s="50">
        <v>2</v>
      </c>
      <c r="K103" s="50">
        <v>2</v>
      </c>
      <c r="L103" s="50">
        <v>3</v>
      </c>
      <c r="M103" s="50">
        <v>2</v>
      </c>
      <c r="N103" s="50">
        <v>2</v>
      </c>
      <c r="O103" s="50">
        <v>3</v>
      </c>
      <c r="P103" s="50">
        <v>2</v>
      </c>
      <c r="Q103" s="50">
        <v>2</v>
      </c>
      <c r="R103" s="4" t="s">
        <v>435</v>
      </c>
      <c r="S103" s="4" t="s">
        <v>436</v>
      </c>
    </row>
    <row r="104" spans="1:19" ht="132" x14ac:dyDescent="0.2">
      <c r="A104" s="14" t="s">
        <v>1318</v>
      </c>
      <c r="B104" s="15" t="s">
        <v>10</v>
      </c>
      <c r="C104" s="15" t="s">
        <v>33</v>
      </c>
      <c r="D104" s="3" t="s">
        <v>9</v>
      </c>
      <c r="E104" s="5" t="s">
        <v>140</v>
      </c>
      <c r="F104" s="51">
        <v>3</v>
      </c>
      <c r="G104" s="51">
        <v>2</v>
      </c>
      <c r="H104" s="51">
        <v>1</v>
      </c>
      <c r="I104" s="51">
        <v>3</v>
      </c>
      <c r="J104" s="51">
        <v>2</v>
      </c>
      <c r="K104" s="51">
        <v>2</v>
      </c>
      <c r="L104" s="51">
        <v>3</v>
      </c>
      <c r="M104" s="51">
        <v>3</v>
      </c>
      <c r="N104" s="51">
        <v>2</v>
      </c>
      <c r="O104" s="51">
        <v>2</v>
      </c>
      <c r="P104" s="51">
        <v>3</v>
      </c>
      <c r="Q104" s="51">
        <v>2</v>
      </c>
      <c r="R104" s="4" t="s">
        <v>505</v>
      </c>
      <c r="S104" s="4" t="s">
        <v>506</v>
      </c>
    </row>
    <row r="105" spans="1:19" ht="112" x14ac:dyDescent="0.2">
      <c r="A105" s="14" t="s">
        <v>1318</v>
      </c>
      <c r="B105" s="15" t="s">
        <v>10</v>
      </c>
      <c r="C105" s="15" t="s">
        <v>33</v>
      </c>
      <c r="D105" s="3" t="s">
        <v>9</v>
      </c>
      <c r="E105" s="5" t="s">
        <v>141</v>
      </c>
      <c r="F105" s="51">
        <v>2</v>
      </c>
      <c r="G105" s="51">
        <v>2</v>
      </c>
      <c r="H105" s="51">
        <v>2</v>
      </c>
      <c r="I105" s="51">
        <v>3</v>
      </c>
      <c r="J105" s="51">
        <v>2</v>
      </c>
      <c r="K105" s="51">
        <v>2</v>
      </c>
      <c r="L105" s="51">
        <v>2</v>
      </c>
      <c r="M105" s="51">
        <v>2</v>
      </c>
      <c r="N105" s="51">
        <v>2</v>
      </c>
      <c r="O105" s="51">
        <v>1</v>
      </c>
      <c r="P105" s="51">
        <v>3</v>
      </c>
      <c r="Q105" s="51">
        <v>2</v>
      </c>
      <c r="R105" s="4" t="s">
        <v>507</v>
      </c>
      <c r="S105" s="4" t="s">
        <v>1546</v>
      </c>
    </row>
    <row r="106" spans="1:19" ht="144" x14ac:dyDescent="0.2">
      <c r="A106" s="14" t="s">
        <v>1318</v>
      </c>
      <c r="B106" s="15" t="s">
        <v>19</v>
      </c>
      <c r="C106" s="15" t="s">
        <v>20</v>
      </c>
      <c r="D106" s="3" t="s">
        <v>12</v>
      </c>
      <c r="E106" s="5" t="s">
        <v>142</v>
      </c>
      <c r="F106" s="50">
        <v>2</v>
      </c>
      <c r="G106" s="50">
        <v>2</v>
      </c>
      <c r="H106" s="50">
        <v>2</v>
      </c>
      <c r="I106" s="50">
        <v>3</v>
      </c>
      <c r="J106" s="50">
        <v>2</v>
      </c>
      <c r="K106" s="50">
        <v>3</v>
      </c>
      <c r="L106" s="50">
        <v>3</v>
      </c>
      <c r="M106" s="50">
        <v>3</v>
      </c>
      <c r="N106" s="50">
        <v>3</v>
      </c>
      <c r="O106" s="50">
        <v>3</v>
      </c>
      <c r="P106" s="50">
        <v>3</v>
      </c>
      <c r="Q106" s="50">
        <v>2</v>
      </c>
      <c r="R106" s="4" t="s">
        <v>509</v>
      </c>
      <c r="S106" s="4" t="s">
        <v>510</v>
      </c>
    </row>
    <row r="107" spans="1:19" ht="84" x14ac:dyDescent="0.2">
      <c r="A107" s="14" t="s">
        <v>1318</v>
      </c>
      <c r="B107" s="15" t="s">
        <v>10</v>
      </c>
      <c r="C107" s="15" t="s">
        <v>33</v>
      </c>
      <c r="D107" s="3" t="s">
        <v>9</v>
      </c>
      <c r="E107" s="5" t="s">
        <v>143</v>
      </c>
      <c r="F107" s="51">
        <v>2</v>
      </c>
      <c r="G107" s="51">
        <v>2</v>
      </c>
      <c r="H107" s="51">
        <v>2</v>
      </c>
      <c r="I107" s="51">
        <v>3</v>
      </c>
      <c r="J107" s="51">
        <v>2</v>
      </c>
      <c r="K107" s="51">
        <v>2</v>
      </c>
      <c r="L107" s="51">
        <v>3</v>
      </c>
      <c r="M107" s="51">
        <v>2</v>
      </c>
      <c r="N107" s="51">
        <v>2</v>
      </c>
      <c r="O107" s="51">
        <v>2</v>
      </c>
      <c r="P107" s="51">
        <v>3</v>
      </c>
      <c r="Q107" s="51">
        <v>2</v>
      </c>
      <c r="R107" s="4" t="s">
        <v>511</v>
      </c>
      <c r="S107" s="4" t="s">
        <v>1547</v>
      </c>
    </row>
    <row r="108" spans="1:19" ht="84" x14ac:dyDescent="0.2">
      <c r="A108" s="14" t="s">
        <v>1318</v>
      </c>
      <c r="B108" s="15" t="s">
        <v>19</v>
      </c>
      <c r="C108" s="15" t="s">
        <v>20</v>
      </c>
      <c r="D108" s="3" t="s">
        <v>12</v>
      </c>
      <c r="E108" s="5" t="s">
        <v>144</v>
      </c>
      <c r="F108" s="50">
        <v>3</v>
      </c>
      <c r="G108" s="50">
        <v>3</v>
      </c>
      <c r="H108" s="50">
        <v>3</v>
      </c>
      <c r="I108" s="50">
        <v>3</v>
      </c>
      <c r="J108" s="50">
        <v>3</v>
      </c>
      <c r="K108" s="50">
        <v>3</v>
      </c>
      <c r="L108" s="50">
        <v>3</v>
      </c>
      <c r="M108" s="50">
        <v>3</v>
      </c>
      <c r="N108" s="50">
        <v>3</v>
      </c>
      <c r="O108" s="50">
        <v>3</v>
      </c>
      <c r="P108" s="50">
        <v>3</v>
      </c>
      <c r="Q108" s="50">
        <v>2</v>
      </c>
      <c r="R108" s="4" t="s">
        <v>1646</v>
      </c>
      <c r="S108" s="4" t="s">
        <v>1548</v>
      </c>
    </row>
    <row r="109" spans="1:19" ht="96" x14ac:dyDescent="0.2">
      <c r="A109" s="14" t="s">
        <v>1318</v>
      </c>
      <c r="B109" s="15" t="s">
        <v>19</v>
      </c>
      <c r="C109" s="15" t="s">
        <v>20</v>
      </c>
      <c r="D109" s="3" t="s">
        <v>12</v>
      </c>
      <c r="E109" s="5" t="s">
        <v>145</v>
      </c>
      <c r="F109" s="50">
        <v>2</v>
      </c>
      <c r="G109" s="50">
        <v>3</v>
      </c>
      <c r="H109" s="50">
        <v>3</v>
      </c>
      <c r="I109" s="50">
        <v>3</v>
      </c>
      <c r="J109" s="50">
        <v>3</v>
      </c>
      <c r="K109" s="50">
        <v>3</v>
      </c>
      <c r="L109" s="50">
        <v>2</v>
      </c>
      <c r="M109" s="50">
        <v>3</v>
      </c>
      <c r="N109" s="50">
        <v>3</v>
      </c>
      <c r="O109" s="50">
        <v>3</v>
      </c>
      <c r="P109" s="50">
        <v>3</v>
      </c>
      <c r="Q109" s="50">
        <v>3</v>
      </c>
      <c r="R109" s="4" t="s">
        <v>515</v>
      </c>
      <c r="S109" s="4" t="s">
        <v>516</v>
      </c>
    </row>
    <row r="110" spans="1:19" ht="120" x14ac:dyDescent="0.2">
      <c r="A110" s="14" t="s">
        <v>1318</v>
      </c>
      <c r="B110" s="15" t="s">
        <v>10</v>
      </c>
      <c r="C110" s="15" t="s">
        <v>33</v>
      </c>
      <c r="D110" s="3" t="s">
        <v>9</v>
      </c>
      <c r="E110" s="5" t="s">
        <v>146</v>
      </c>
      <c r="F110" s="51">
        <v>2</v>
      </c>
      <c r="G110" s="51">
        <v>2</v>
      </c>
      <c r="H110" s="51">
        <v>1</v>
      </c>
      <c r="I110" s="51">
        <v>3</v>
      </c>
      <c r="J110" s="51">
        <v>2</v>
      </c>
      <c r="K110" s="51">
        <v>2</v>
      </c>
      <c r="L110" s="51">
        <v>1</v>
      </c>
      <c r="M110" s="51">
        <v>2</v>
      </c>
      <c r="N110" s="51">
        <v>2</v>
      </c>
      <c r="O110" s="51">
        <v>1</v>
      </c>
      <c r="P110" s="51">
        <v>3</v>
      </c>
      <c r="Q110" s="51">
        <v>2</v>
      </c>
      <c r="R110" s="4" t="s">
        <v>517</v>
      </c>
      <c r="S110" s="4" t="s">
        <v>1549</v>
      </c>
    </row>
    <row r="111" spans="1:19" ht="156" x14ac:dyDescent="0.2">
      <c r="A111" s="14" t="s">
        <v>1318</v>
      </c>
      <c r="B111" s="15" t="s">
        <v>19</v>
      </c>
      <c r="C111" s="15" t="s">
        <v>20</v>
      </c>
      <c r="D111" s="3" t="s">
        <v>12</v>
      </c>
      <c r="E111" s="5" t="s">
        <v>147</v>
      </c>
      <c r="F111" s="50">
        <v>2</v>
      </c>
      <c r="G111" s="50">
        <v>3</v>
      </c>
      <c r="H111" s="50">
        <v>2</v>
      </c>
      <c r="I111" s="50">
        <v>3</v>
      </c>
      <c r="J111" s="50">
        <v>2</v>
      </c>
      <c r="K111" s="50">
        <v>3</v>
      </c>
      <c r="L111" s="50">
        <v>2</v>
      </c>
      <c r="M111" s="50">
        <v>3</v>
      </c>
      <c r="N111" s="50">
        <v>2</v>
      </c>
      <c r="O111" s="50">
        <v>2</v>
      </c>
      <c r="P111" s="50">
        <v>3</v>
      </c>
      <c r="Q111" s="50">
        <v>2</v>
      </c>
      <c r="R111" s="4" t="s">
        <v>519</v>
      </c>
      <c r="S111" s="4" t="s">
        <v>1550</v>
      </c>
    </row>
    <row r="112" spans="1:19" ht="144" x14ac:dyDescent="0.2">
      <c r="A112" s="14" t="s">
        <v>1318</v>
      </c>
      <c r="B112" s="15" t="s">
        <v>19</v>
      </c>
      <c r="C112" s="15" t="s">
        <v>20</v>
      </c>
      <c r="D112" s="3" t="s">
        <v>12</v>
      </c>
      <c r="E112" s="5" t="s">
        <v>142</v>
      </c>
      <c r="F112" s="50">
        <v>2</v>
      </c>
      <c r="G112" s="50">
        <v>2</v>
      </c>
      <c r="H112" s="50">
        <v>2</v>
      </c>
      <c r="I112" s="50">
        <v>3</v>
      </c>
      <c r="J112" s="50">
        <v>2</v>
      </c>
      <c r="K112" s="50">
        <v>3</v>
      </c>
      <c r="L112" s="50">
        <v>3</v>
      </c>
      <c r="M112" s="50">
        <v>3</v>
      </c>
      <c r="N112" s="50">
        <v>3</v>
      </c>
      <c r="O112" s="50">
        <v>3</v>
      </c>
      <c r="P112" s="50">
        <v>3</v>
      </c>
      <c r="Q112" s="50">
        <v>2</v>
      </c>
      <c r="R112" s="4" t="s">
        <v>509</v>
      </c>
      <c r="S112" s="4" t="s">
        <v>510</v>
      </c>
    </row>
    <row r="113" spans="1:19" ht="132" x14ac:dyDescent="0.2">
      <c r="A113" s="14" t="s">
        <v>1318</v>
      </c>
      <c r="B113" s="15" t="s">
        <v>19</v>
      </c>
      <c r="C113" s="15" t="s">
        <v>34</v>
      </c>
      <c r="D113" s="3" t="s">
        <v>9</v>
      </c>
      <c r="E113" s="5" t="s">
        <v>148</v>
      </c>
      <c r="F113" s="52">
        <v>1</v>
      </c>
      <c r="G113" s="52">
        <v>1</v>
      </c>
      <c r="H113" s="52">
        <v>1</v>
      </c>
      <c r="I113" s="52">
        <v>1</v>
      </c>
      <c r="J113" s="52">
        <v>1</v>
      </c>
      <c r="K113" s="52">
        <v>1</v>
      </c>
      <c r="L113" s="52">
        <v>3</v>
      </c>
      <c r="M113" s="52">
        <v>2</v>
      </c>
      <c r="N113" s="52">
        <v>1</v>
      </c>
      <c r="O113" s="52">
        <v>1</v>
      </c>
      <c r="P113" s="52">
        <v>2</v>
      </c>
      <c r="Q113" s="52">
        <v>1</v>
      </c>
      <c r="R113" s="4" t="s">
        <v>521</v>
      </c>
      <c r="S113" s="4" t="s">
        <v>522</v>
      </c>
    </row>
    <row r="114" spans="1:19" ht="144" x14ac:dyDescent="0.2">
      <c r="A114" s="14" t="s">
        <v>1318</v>
      </c>
      <c r="B114" s="15" t="s">
        <v>19</v>
      </c>
      <c r="C114" s="15" t="s">
        <v>34</v>
      </c>
      <c r="D114" s="3" t="s">
        <v>12</v>
      </c>
      <c r="E114" s="5" t="s">
        <v>149</v>
      </c>
      <c r="F114" s="50">
        <v>1</v>
      </c>
      <c r="G114" s="50">
        <v>3</v>
      </c>
      <c r="H114" s="50">
        <v>2</v>
      </c>
      <c r="I114" s="50">
        <v>2</v>
      </c>
      <c r="J114" s="50">
        <v>2</v>
      </c>
      <c r="K114" s="50">
        <v>1</v>
      </c>
      <c r="L114" s="50">
        <v>2</v>
      </c>
      <c r="M114" s="50">
        <v>1</v>
      </c>
      <c r="N114" s="50">
        <v>2</v>
      </c>
      <c r="O114" s="50">
        <v>1</v>
      </c>
      <c r="P114" s="50">
        <v>3</v>
      </c>
      <c r="Q114" s="50">
        <v>1</v>
      </c>
      <c r="R114" s="4" t="s">
        <v>1552</v>
      </c>
      <c r="S114" s="4" t="s">
        <v>1553</v>
      </c>
    </row>
    <row r="115" spans="1:19" ht="96" x14ac:dyDescent="0.2">
      <c r="A115" s="14" t="s">
        <v>1318</v>
      </c>
      <c r="B115" s="15" t="s">
        <v>19</v>
      </c>
      <c r="C115" s="15" t="s">
        <v>34</v>
      </c>
      <c r="D115" s="3" t="s">
        <v>9</v>
      </c>
      <c r="E115" s="5" t="s">
        <v>150</v>
      </c>
      <c r="F115" s="52">
        <v>2</v>
      </c>
      <c r="G115" s="52">
        <v>3</v>
      </c>
      <c r="H115" s="52">
        <v>2</v>
      </c>
      <c r="I115" s="52">
        <v>3</v>
      </c>
      <c r="J115" s="52">
        <v>3</v>
      </c>
      <c r="K115" s="52">
        <v>2</v>
      </c>
      <c r="L115" s="52">
        <v>3</v>
      </c>
      <c r="M115" s="52">
        <v>3</v>
      </c>
      <c r="N115" s="52">
        <v>3</v>
      </c>
      <c r="O115" s="52">
        <v>2</v>
      </c>
      <c r="P115" s="52">
        <v>3</v>
      </c>
      <c r="Q115" s="52">
        <v>2</v>
      </c>
      <c r="R115" s="4" t="s">
        <v>1554</v>
      </c>
      <c r="S115" s="4" t="s">
        <v>1555</v>
      </c>
    </row>
    <row r="116" spans="1:19" ht="154" x14ac:dyDescent="0.2">
      <c r="A116" s="14" t="s">
        <v>1318</v>
      </c>
      <c r="B116" s="15" t="s">
        <v>19</v>
      </c>
      <c r="C116" s="15" t="s">
        <v>34</v>
      </c>
      <c r="D116" s="3" t="s">
        <v>12</v>
      </c>
      <c r="E116" s="5" t="s">
        <v>151</v>
      </c>
      <c r="F116" s="50">
        <v>2</v>
      </c>
      <c r="G116" s="50">
        <v>3</v>
      </c>
      <c r="H116" s="50">
        <v>2</v>
      </c>
      <c r="I116" s="50">
        <v>2</v>
      </c>
      <c r="J116" s="50">
        <v>2</v>
      </c>
      <c r="K116" s="50">
        <v>1</v>
      </c>
      <c r="L116" s="50">
        <v>2</v>
      </c>
      <c r="M116" s="50">
        <v>2</v>
      </c>
      <c r="N116" s="50">
        <v>2</v>
      </c>
      <c r="O116" s="50">
        <v>2</v>
      </c>
      <c r="P116" s="50">
        <v>3</v>
      </c>
      <c r="Q116" s="50">
        <v>2</v>
      </c>
      <c r="R116" s="4" t="s">
        <v>527</v>
      </c>
      <c r="S116" s="4" t="s">
        <v>528</v>
      </c>
    </row>
    <row r="117" spans="1:19" ht="108" x14ac:dyDescent="0.2">
      <c r="A117" s="14" t="s">
        <v>1318</v>
      </c>
      <c r="B117" s="15" t="s">
        <v>19</v>
      </c>
      <c r="C117" s="15" t="s">
        <v>34</v>
      </c>
      <c r="D117" s="3" t="s">
        <v>9</v>
      </c>
      <c r="E117" s="5" t="s">
        <v>152</v>
      </c>
      <c r="F117" s="52">
        <v>1</v>
      </c>
      <c r="G117" s="52">
        <v>1</v>
      </c>
      <c r="H117" s="52">
        <v>2</v>
      </c>
      <c r="I117" s="52">
        <v>2</v>
      </c>
      <c r="J117" s="52">
        <v>1</v>
      </c>
      <c r="K117" s="52">
        <v>1</v>
      </c>
      <c r="L117" s="52">
        <v>3</v>
      </c>
      <c r="M117" s="52">
        <v>1</v>
      </c>
      <c r="N117" s="52">
        <v>2</v>
      </c>
      <c r="O117" s="52">
        <v>1</v>
      </c>
      <c r="P117" s="52">
        <v>3</v>
      </c>
      <c r="Q117" s="52">
        <v>1</v>
      </c>
      <c r="R117" s="4" t="s">
        <v>1556</v>
      </c>
      <c r="S117" s="4" t="s">
        <v>1557</v>
      </c>
    </row>
    <row r="118" spans="1:19" ht="168" x14ac:dyDescent="0.2">
      <c r="A118" s="14" t="s">
        <v>1318</v>
      </c>
      <c r="B118" s="15" t="s">
        <v>19</v>
      </c>
      <c r="C118" s="15" t="s">
        <v>34</v>
      </c>
      <c r="D118" s="3" t="s">
        <v>12</v>
      </c>
      <c r="E118" s="5" t="s">
        <v>153</v>
      </c>
      <c r="F118" s="50">
        <v>2</v>
      </c>
      <c r="G118" s="50">
        <v>3</v>
      </c>
      <c r="H118" s="50">
        <v>2</v>
      </c>
      <c r="I118" s="50">
        <v>2</v>
      </c>
      <c r="J118" s="50">
        <v>2</v>
      </c>
      <c r="K118" s="50">
        <v>1</v>
      </c>
      <c r="L118" s="50">
        <v>2</v>
      </c>
      <c r="M118" s="50">
        <v>2</v>
      </c>
      <c r="N118" s="50">
        <v>2</v>
      </c>
      <c r="O118" s="50">
        <v>1</v>
      </c>
      <c r="P118" s="50">
        <v>3</v>
      </c>
      <c r="Q118" s="50">
        <v>2</v>
      </c>
      <c r="R118" s="4" t="s">
        <v>531</v>
      </c>
      <c r="S118" s="4" t="s">
        <v>1558</v>
      </c>
    </row>
    <row r="119" spans="1:19" ht="154" x14ac:dyDescent="0.2">
      <c r="A119" s="14" t="s">
        <v>1318</v>
      </c>
      <c r="B119" s="15" t="s">
        <v>19</v>
      </c>
      <c r="C119" s="15" t="s">
        <v>34</v>
      </c>
      <c r="D119" s="3" t="s">
        <v>12</v>
      </c>
      <c r="E119" s="5" t="s">
        <v>151</v>
      </c>
      <c r="F119" s="50">
        <v>2</v>
      </c>
      <c r="G119" s="50">
        <v>3</v>
      </c>
      <c r="H119" s="50">
        <v>2</v>
      </c>
      <c r="I119" s="50">
        <v>2</v>
      </c>
      <c r="J119" s="50">
        <v>2</v>
      </c>
      <c r="K119" s="50">
        <v>1</v>
      </c>
      <c r="L119" s="50">
        <v>2</v>
      </c>
      <c r="M119" s="50">
        <v>2</v>
      </c>
      <c r="N119" s="50">
        <v>2</v>
      </c>
      <c r="O119" s="50">
        <v>2</v>
      </c>
      <c r="P119" s="50">
        <v>3</v>
      </c>
      <c r="Q119" s="50">
        <v>2</v>
      </c>
      <c r="R119" s="4" t="s">
        <v>527</v>
      </c>
      <c r="S119" s="4" t="s">
        <v>528</v>
      </c>
    </row>
    <row r="120" spans="1:19" ht="60" x14ac:dyDescent="0.2">
      <c r="A120" s="14" t="s">
        <v>1318</v>
      </c>
      <c r="B120" s="15" t="s">
        <v>19</v>
      </c>
      <c r="C120" s="15" t="s">
        <v>34</v>
      </c>
      <c r="D120" s="3" t="s">
        <v>9</v>
      </c>
      <c r="E120" s="5" t="s">
        <v>154</v>
      </c>
      <c r="F120" s="52">
        <v>2</v>
      </c>
      <c r="G120" s="52">
        <v>2</v>
      </c>
      <c r="H120" s="52">
        <v>3</v>
      </c>
      <c r="I120" s="52">
        <v>3</v>
      </c>
      <c r="J120" s="52">
        <v>2</v>
      </c>
      <c r="K120" s="52">
        <v>1</v>
      </c>
      <c r="L120" s="52">
        <v>2</v>
      </c>
      <c r="M120" s="52">
        <v>2</v>
      </c>
      <c r="N120" s="52">
        <v>3</v>
      </c>
      <c r="O120" s="52">
        <v>2</v>
      </c>
      <c r="P120" s="52">
        <v>3</v>
      </c>
      <c r="Q120" s="52">
        <v>2</v>
      </c>
      <c r="R120" s="4" t="s">
        <v>533</v>
      </c>
      <c r="S120" s="4" t="s">
        <v>534</v>
      </c>
    </row>
    <row r="121" spans="1:19" ht="154" x14ac:dyDescent="0.2">
      <c r="A121" s="14" t="s">
        <v>1318</v>
      </c>
      <c r="B121" s="15" t="s">
        <v>19</v>
      </c>
      <c r="C121" s="15" t="s">
        <v>34</v>
      </c>
      <c r="D121" s="3" t="s">
        <v>9</v>
      </c>
      <c r="E121" s="5" t="s">
        <v>155</v>
      </c>
      <c r="F121" s="52">
        <v>1</v>
      </c>
      <c r="G121" s="52">
        <v>1</v>
      </c>
      <c r="H121" s="52">
        <v>2</v>
      </c>
      <c r="I121" s="52">
        <v>2</v>
      </c>
      <c r="J121" s="52">
        <v>1</v>
      </c>
      <c r="K121" s="52">
        <v>1</v>
      </c>
      <c r="L121" s="52">
        <v>2</v>
      </c>
      <c r="M121" s="52">
        <v>2</v>
      </c>
      <c r="N121" s="52">
        <v>2</v>
      </c>
      <c r="O121" s="52">
        <v>1</v>
      </c>
      <c r="P121" s="52">
        <v>3</v>
      </c>
      <c r="Q121" s="52">
        <v>1</v>
      </c>
      <c r="R121" s="4" t="s">
        <v>535</v>
      </c>
      <c r="S121" s="4" t="s">
        <v>536</v>
      </c>
    </row>
    <row r="122" spans="1:19" ht="144" x14ac:dyDescent="0.2">
      <c r="A122" s="14" t="s">
        <v>1318</v>
      </c>
      <c r="B122" s="15" t="s">
        <v>19</v>
      </c>
      <c r="C122" s="15" t="s">
        <v>34</v>
      </c>
      <c r="D122" s="3" t="s">
        <v>12</v>
      </c>
      <c r="E122" s="5" t="s">
        <v>156</v>
      </c>
      <c r="F122" s="50">
        <v>1</v>
      </c>
      <c r="G122" s="50">
        <v>3</v>
      </c>
      <c r="H122" s="50">
        <v>2</v>
      </c>
      <c r="I122" s="50">
        <v>2</v>
      </c>
      <c r="J122" s="50">
        <v>2</v>
      </c>
      <c r="K122" s="50">
        <v>1</v>
      </c>
      <c r="L122" s="50">
        <v>2</v>
      </c>
      <c r="M122" s="50">
        <v>1</v>
      </c>
      <c r="N122" s="50">
        <v>2</v>
      </c>
      <c r="O122" s="50">
        <v>1</v>
      </c>
      <c r="P122" s="50">
        <v>3</v>
      </c>
      <c r="Q122" s="50">
        <v>1</v>
      </c>
      <c r="R122" s="4" t="s">
        <v>523</v>
      </c>
      <c r="S122" s="4" t="s">
        <v>524</v>
      </c>
    </row>
    <row r="123" spans="1:19" ht="168" x14ac:dyDescent="0.2">
      <c r="A123" s="14" t="s">
        <v>1318</v>
      </c>
      <c r="B123" s="15" t="s">
        <v>19</v>
      </c>
      <c r="C123" s="15" t="s">
        <v>34</v>
      </c>
      <c r="D123" s="3" t="s">
        <v>12</v>
      </c>
      <c r="E123" s="5" t="s">
        <v>157</v>
      </c>
      <c r="F123" s="50">
        <v>2</v>
      </c>
      <c r="G123" s="50">
        <v>3</v>
      </c>
      <c r="H123" s="50">
        <v>2</v>
      </c>
      <c r="I123" s="50">
        <v>2</v>
      </c>
      <c r="J123" s="50">
        <v>2</v>
      </c>
      <c r="K123" s="50">
        <v>1</v>
      </c>
      <c r="L123" s="50">
        <v>2</v>
      </c>
      <c r="M123" s="50">
        <v>2</v>
      </c>
      <c r="N123" s="50">
        <v>2</v>
      </c>
      <c r="O123" s="50">
        <v>1</v>
      </c>
      <c r="P123" s="50">
        <v>3</v>
      </c>
      <c r="Q123" s="50">
        <v>2</v>
      </c>
      <c r="R123" s="4" t="s">
        <v>531</v>
      </c>
      <c r="S123" s="4" t="s">
        <v>532</v>
      </c>
    </row>
    <row r="124" spans="1:19" ht="108" x14ac:dyDescent="0.2">
      <c r="A124" s="14" t="s">
        <v>1318</v>
      </c>
      <c r="B124" s="15" t="s">
        <v>19</v>
      </c>
      <c r="C124" s="15" t="s">
        <v>34</v>
      </c>
      <c r="D124" s="3" t="s">
        <v>12</v>
      </c>
      <c r="E124" s="5" t="s">
        <v>158</v>
      </c>
      <c r="F124" s="50">
        <v>1</v>
      </c>
      <c r="G124" s="50">
        <v>2</v>
      </c>
      <c r="H124" s="50">
        <v>2</v>
      </c>
      <c r="I124" s="50">
        <v>2</v>
      </c>
      <c r="J124" s="50">
        <v>2</v>
      </c>
      <c r="K124" s="50">
        <v>1</v>
      </c>
      <c r="L124" s="50">
        <v>2</v>
      </c>
      <c r="M124" s="50">
        <v>2</v>
      </c>
      <c r="N124" s="50">
        <v>2</v>
      </c>
      <c r="O124" s="50">
        <v>1</v>
      </c>
      <c r="P124" s="50">
        <v>3</v>
      </c>
      <c r="Q124" s="50">
        <v>2</v>
      </c>
      <c r="R124" s="4" t="s">
        <v>537</v>
      </c>
      <c r="S124" s="4" t="s">
        <v>1559</v>
      </c>
    </row>
    <row r="125" spans="1:19" ht="84" x14ac:dyDescent="0.2">
      <c r="A125" s="14" t="s">
        <v>1318</v>
      </c>
      <c r="B125" s="15" t="s">
        <v>19</v>
      </c>
      <c r="C125" s="15" t="s">
        <v>34</v>
      </c>
      <c r="D125" s="3" t="s">
        <v>9</v>
      </c>
      <c r="E125" s="5" t="s">
        <v>159</v>
      </c>
      <c r="F125" s="52">
        <v>3</v>
      </c>
      <c r="G125" s="52">
        <v>2</v>
      </c>
      <c r="H125" s="52">
        <v>3</v>
      </c>
      <c r="I125" s="52">
        <v>3</v>
      </c>
      <c r="J125" s="52">
        <v>2</v>
      </c>
      <c r="K125" s="52">
        <v>2</v>
      </c>
      <c r="L125" s="52">
        <v>3</v>
      </c>
      <c r="M125" s="52">
        <v>2</v>
      </c>
      <c r="N125" s="52">
        <v>3</v>
      </c>
      <c r="O125" s="52">
        <v>2</v>
      </c>
      <c r="P125" s="52">
        <v>3</v>
      </c>
      <c r="Q125" s="52">
        <v>2</v>
      </c>
      <c r="R125" s="4" t="s">
        <v>1560</v>
      </c>
      <c r="S125" s="4" t="s">
        <v>1561</v>
      </c>
    </row>
    <row r="126" spans="1:19" ht="132" x14ac:dyDescent="0.2">
      <c r="A126" s="14" t="s">
        <v>1318</v>
      </c>
      <c r="B126" s="15" t="s">
        <v>19</v>
      </c>
      <c r="C126" s="15" t="s">
        <v>34</v>
      </c>
      <c r="D126" s="3" t="s">
        <v>12</v>
      </c>
      <c r="E126" s="5" t="s">
        <v>160</v>
      </c>
      <c r="F126" s="50">
        <v>2</v>
      </c>
      <c r="G126" s="50">
        <v>3</v>
      </c>
      <c r="H126" s="50">
        <v>3</v>
      </c>
      <c r="I126" s="50">
        <v>3</v>
      </c>
      <c r="J126" s="50">
        <v>3</v>
      </c>
      <c r="K126" s="50">
        <v>2</v>
      </c>
      <c r="L126" s="50">
        <v>2</v>
      </c>
      <c r="M126" s="50">
        <v>2</v>
      </c>
      <c r="N126" s="50">
        <v>3</v>
      </c>
      <c r="O126" s="50">
        <v>2</v>
      </c>
      <c r="P126" s="50">
        <v>3</v>
      </c>
      <c r="Q126" s="50">
        <v>3</v>
      </c>
      <c r="R126" s="4" t="s">
        <v>1562</v>
      </c>
      <c r="S126" s="4" t="s">
        <v>542</v>
      </c>
    </row>
    <row r="127" spans="1:19" ht="72" x14ac:dyDescent="0.2">
      <c r="A127" s="14" t="s">
        <v>1318</v>
      </c>
      <c r="B127" s="15" t="s">
        <v>19</v>
      </c>
      <c r="C127" s="15" t="s">
        <v>35</v>
      </c>
      <c r="D127" s="3" t="s">
        <v>12</v>
      </c>
      <c r="E127" s="5" t="s">
        <v>161</v>
      </c>
      <c r="F127" s="50">
        <v>2</v>
      </c>
      <c r="G127" s="50">
        <v>3</v>
      </c>
      <c r="H127" s="50">
        <v>3</v>
      </c>
      <c r="I127" s="50">
        <v>3</v>
      </c>
      <c r="J127" s="50">
        <v>3</v>
      </c>
      <c r="K127" s="50">
        <v>3</v>
      </c>
      <c r="L127" s="50">
        <v>3</v>
      </c>
      <c r="M127" s="50">
        <v>3</v>
      </c>
      <c r="N127" s="50">
        <v>3</v>
      </c>
      <c r="O127" s="50">
        <v>3</v>
      </c>
      <c r="P127" s="50">
        <v>3</v>
      </c>
      <c r="Q127" s="50">
        <v>3</v>
      </c>
      <c r="R127" s="4" t="s">
        <v>543</v>
      </c>
      <c r="S127" s="4" t="s">
        <v>1563</v>
      </c>
    </row>
    <row r="128" spans="1:19" ht="180" x14ac:dyDescent="0.2">
      <c r="A128" s="14" t="s">
        <v>1318</v>
      </c>
      <c r="B128" s="15" t="s">
        <v>19</v>
      </c>
      <c r="C128" s="15" t="s">
        <v>36</v>
      </c>
      <c r="D128" s="3" t="s">
        <v>9</v>
      </c>
      <c r="E128" s="5" t="s">
        <v>162</v>
      </c>
      <c r="F128" s="52">
        <v>2</v>
      </c>
      <c r="G128" s="52">
        <v>1</v>
      </c>
      <c r="H128" s="52">
        <v>2</v>
      </c>
      <c r="I128" s="52">
        <v>1</v>
      </c>
      <c r="J128" s="52">
        <v>1</v>
      </c>
      <c r="K128" s="52">
        <v>2</v>
      </c>
      <c r="L128" s="52">
        <v>1</v>
      </c>
      <c r="M128" s="52">
        <v>1</v>
      </c>
      <c r="N128" s="52">
        <v>1</v>
      </c>
      <c r="O128" s="52">
        <v>1</v>
      </c>
      <c r="P128" s="52">
        <v>2</v>
      </c>
      <c r="Q128" s="52">
        <v>2</v>
      </c>
      <c r="R128" s="4" t="s">
        <v>545</v>
      </c>
      <c r="S128" s="4" t="s">
        <v>1564</v>
      </c>
    </row>
    <row r="129" spans="1:19" ht="132" x14ac:dyDescent="0.2">
      <c r="A129" s="14" t="s">
        <v>1318</v>
      </c>
      <c r="B129" s="15" t="s">
        <v>7</v>
      </c>
      <c r="C129" s="15" t="s">
        <v>36</v>
      </c>
      <c r="D129" s="3" t="s">
        <v>12</v>
      </c>
      <c r="E129" s="5" t="s">
        <v>163</v>
      </c>
      <c r="F129" s="50">
        <v>1</v>
      </c>
      <c r="G129" s="50">
        <v>2</v>
      </c>
      <c r="H129" s="50">
        <v>2</v>
      </c>
      <c r="I129" s="50">
        <v>2</v>
      </c>
      <c r="J129" s="50">
        <v>2</v>
      </c>
      <c r="K129" s="50">
        <v>1</v>
      </c>
      <c r="L129" s="50">
        <v>2</v>
      </c>
      <c r="M129" s="50">
        <v>1</v>
      </c>
      <c r="N129" s="50">
        <v>2</v>
      </c>
      <c r="O129" s="50">
        <v>2</v>
      </c>
      <c r="P129" s="50">
        <v>2</v>
      </c>
      <c r="Q129" s="50">
        <v>2</v>
      </c>
      <c r="R129" s="4" t="s">
        <v>546</v>
      </c>
      <c r="S129" s="4" t="s">
        <v>1565</v>
      </c>
    </row>
    <row r="130" spans="1:19" ht="192" x14ac:dyDescent="0.2">
      <c r="A130" s="14" t="s">
        <v>1318</v>
      </c>
      <c r="B130" s="15" t="s">
        <v>19</v>
      </c>
      <c r="C130" s="15" t="s">
        <v>36</v>
      </c>
      <c r="D130" s="3" t="s">
        <v>9</v>
      </c>
      <c r="E130" s="5" t="s">
        <v>164</v>
      </c>
      <c r="F130" s="52">
        <v>2</v>
      </c>
      <c r="G130" s="52">
        <v>1</v>
      </c>
      <c r="H130" s="52">
        <v>2</v>
      </c>
      <c r="I130" s="52">
        <v>2</v>
      </c>
      <c r="J130" s="52">
        <v>1</v>
      </c>
      <c r="K130" s="52">
        <v>2</v>
      </c>
      <c r="L130" s="52">
        <v>2</v>
      </c>
      <c r="M130" s="52">
        <v>1</v>
      </c>
      <c r="N130" s="52">
        <v>1</v>
      </c>
      <c r="O130" s="52">
        <v>2</v>
      </c>
      <c r="P130" s="52">
        <v>2</v>
      </c>
      <c r="Q130" s="52">
        <v>2</v>
      </c>
      <c r="R130" s="4" t="s">
        <v>1566</v>
      </c>
      <c r="S130" s="4" t="s">
        <v>549</v>
      </c>
    </row>
    <row r="131" spans="1:19" ht="84" x14ac:dyDescent="0.2">
      <c r="A131" s="14" t="s">
        <v>1318</v>
      </c>
      <c r="B131" s="15" t="s">
        <v>7</v>
      </c>
      <c r="C131" s="15" t="s">
        <v>36</v>
      </c>
      <c r="D131" s="3" t="s">
        <v>12</v>
      </c>
      <c r="E131" s="5" t="s">
        <v>165</v>
      </c>
      <c r="F131" s="50">
        <v>2</v>
      </c>
      <c r="G131" s="50">
        <v>3</v>
      </c>
      <c r="H131" s="50">
        <v>2</v>
      </c>
      <c r="I131" s="50">
        <v>2</v>
      </c>
      <c r="J131" s="50">
        <v>2</v>
      </c>
      <c r="K131" s="50">
        <v>2</v>
      </c>
      <c r="L131" s="50">
        <v>2</v>
      </c>
      <c r="M131" s="50">
        <v>2</v>
      </c>
      <c r="N131" s="50">
        <v>1</v>
      </c>
      <c r="O131" s="50">
        <v>2</v>
      </c>
      <c r="P131" s="50">
        <v>2</v>
      </c>
      <c r="Q131" s="50">
        <v>3</v>
      </c>
      <c r="R131" s="4" t="s">
        <v>550</v>
      </c>
      <c r="S131" s="4" t="s">
        <v>551</v>
      </c>
    </row>
    <row r="132" spans="1:19" ht="144" x14ac:dyDescent="0.2">
      <c r="A132" s="14" t="s">
        <v>1318</v>
      </c>
      <c r="B132" s="15" t="s">
        <v>7</v>
      </c>
      <c r="C132" s="15" t="s">
        <v>36</v>
      </c>
      <c r="D132" s="3" t="s">
        <v>12</v>
      </c>
      <c r="E132" s="5" t="s">
        <v>166</v>
      </c>
      <c r="F132" s="50">
        <v>2</v>
      </c>
      <c r="G132" s="50">
        <v>2</v>
      </c>
      <c r="H132" s="50">
        <v>2</v>
      </c>
      <c r="I132" s="50">
        <v>1</v>
      </c>
      <c r="J132" s="50">
        <v>1</v>
      </c>
      <c r="K132" s="50">
        <v>1</v>
      </c>
      <c r="L132" s="50">
        <v>2</v>
      </c>
      <c r="M132" s="50">
        <v>1</v>
      </c>
      <c r="N132" s="50">
        <v>2</v>
      </c>
      <c r="O132" s="50">
        <v>3</v>
      </c>
      <c r="P132" s="50">
        <v>2</v>
      </c>
      <c r="Q132" s="50">
        <v>1</v>
      </c>
      <c r="R132" s="4" t="s">
        <v>552</v>
      </c>
      <c r="S132" s="4" t="s">
        <v>553</v>
      </c>
    </row>
    <row r="133" spans="1:19" ht="108" x14ac:dyDescent="0.2">
      <c r="A133" s="14" t="s">
        <v>1318</v>
      </c>
      <c r="B133" s="15" t="s">
        <v>7</v>
      </c>
      <c r="C133" s="15" t="s">
        <v>36</v>
      </c>
      <c r="D133" s="3" t="s">
        <v>12</v>
      </c>
      <c r="E133" s="5" t="s">
        <v>167</v>
      </c>
      <c r="F133" s="50">
        <v>2</v>
      </c>
      <c r="G133" s="50">
        <v>2</v>
      </c>
      <c r="H133" s="50">
        <v>2</v>
      </c>
      <c r="I133" s="50">
        <v>2</v>
      </c>
      <c r="J133" s="50">
        <v>2</v>
      </c>
      <c r="K133" s="50">
        <v>1</v>
      </c>
      <c r="L133" s="50">
        <v>2</v>
      </c>
      <c r="M133" s="50">
        <v>1</v>
      </c>
      <c r="N133" s="50">
        <v>2</v>
      </c>
      <c r="O133" s="50">
        <v>2</v>
      </c>
      <c r="P133" s="50">
        <v>2</v>
      </c>
      <c r="Q133" s="50">
        <v>2</v>
      </c>
      <c r="R133" s="4" t="s">
        <v>554</v>
      </c>
      <c r="S133" s="4" t="s">
        <v>1567</v>
      </c>
    </row>
    <row r="134" spans="1:19" ht="96" x14ac:dyDescent="0.2">
      <c r="A134" s="14" t="s">
        <v>1318</v>
      </c>
      <c r="B134" s="15" t="s">
        <v>19</v>
      </c>
      <c r="C134" s="15" t="s">
        <v>31</v>
      </c>
      <c r="D134" s="3" t="s">
        <v>9</v>
      </c>
      <c r="E134" s="5" t="s">
        <v>168</v>
      </c>
      <c r="F134" s="52">
        <v>1</v>
      </c>
      <c r="G134" s="52">
        <v>1</v>
      </c>
      <c r="H134" s="52">
        <v>2</v>
      </c>
      <c r="I134" s="52">
        <v>1</v>
      </c>
      <c r="J134" s="52">
        <v>1</v>
      </c>
      <c r="K134" s="52">
        <v>1</v>
      </c>
      <c r="L134" s="52">
        <v>2</v>
      </c>
      <c r="M134" s="52">
        <v>1</v>
      </c>
      <c r="N134" s="52">
        <v>2</v>
      </c>
      <c r="O134" s="52">
        <v>1</v>
      </c>
      <c r="P134" s="52">
        <v>2</v>
      </c>
      <c r="Q134" s="52">
        <v>1</v>
      </c>
      <c r="R134" s="4" t="s">
        <v>556</v>
      </c>
      <c r="S134" s="4" t="s">
        <v>1568</v>
      </c>
    </row>
    <row r="135" spans="1:19" ht="132" x14ac:dyDescent="0.2">
      <c r="A135" s="14" t="s">
        <v>1318</v>
      </c>
      <c r="B135" s="15" t="s">
        <v>19</v>
      </c>
      <c r="C135" s="15" t="s">
        <v>31</v>
      </c>
      <c r="D135" s="3" t="s">
        <v>12</v>
      </c>
      <c r="E135" s="5" t="s">
        <v>169</v>
      </c>
      <c r="F135" s="50">
        <v>1</v>
      </c>
      <c r="G135" s="50">
        <v>2</v>
      </c>
      <c r="H135" s="50">
        <v>1</v>
      </c>
      <c r="I135" s="50">
        <v>2</v>
      </c>
      <c r="J135" s="50">
        <v>1</v>
      </c>
      <c r="K135" s="50">
        <v>2</v>
      </c>
      <c r="L135" s="50">
        <v>2</v>
      </c>
      <c r="M135" s="50">
        <v>2</v>
      </c>
      <c r="N135" s="50">
        <v>2</v>
      </c>
      <c r="O135" s="50">
        <v>1</v>
      </c>
      <c r="P135" s="50">
        <v>3</v>
      </c>
      <c r="Q135" s="50">
        <v>2</v>
      </c>
      <c r="R135" s="4" t="s">
        <v>558</v>
      </c>
      <c r="S135" s="4" t="s">
        <v>559</v>
      </c>
    </row>
    <row r="136" spans="1:19" ht="120" x14ac:dyDescent="0.2">
      <c r="A136" s="14" t="s">
        <v>1318</v>
      </c>
      <c r="B136" s="15" t="s">
        <v>19</v>
      </c>
      <c r="C136" s="15" t="s">
        <v>31</v>
      </c>
      <c r="D136" s="3" t="s">
        <v>12</v>
      </c>
      <c r="E136" s="5" t="s">
        <v>170</v>
      </c>
      <c r="F136" s="50">
        <v>2</v>
      </c>
      <c r="G136" s="50">
        <v>1</v>
      </c>
      <c r="H136" s="50">
        <v>2</v>
      </c>
      <c r="I136" s="50">
        <v>2</v>
      </c>
      <c r="J136" s="50">
        <v>1</v>
      </c>
      <c r="K136" s="50">
        <v>1</v>
      </c>
      <c r="L136" s="50">
        <v>2</v>
      </c>
      <c r="M136" s="50">
        <v>2</v>
      </c>
      <c r="N136" s="50">
        <v>2</v>
      </c>
      <c r="O136" s="50">
        <v>1</v>
      </c>
      <c r="P136" s="50">
        <v>3</v>
      </c>
      <c r="Q136" s="50">
        <v>2</v>
      </c>
      <c r="R136" s="4" t="s">
        <v>560</v>
      </c>
      <c r="S136" s="4" t="s">
        <v>1571</v>
      </c>
    </row>
    <row r="137" spans="1:19" ht="70" x14ac:dyDescent="0.2">
      <c r="A137" s="14" t="s">
        <v>1318</v>
      </c>
      <c r="B137" s="15" t="s">
        <v>19</v>
      </c>
      <c r="C137" s="15" t="s">
        <v>31</v>
      </c>
      <c r="D137" s="3" t="s">
        <v>12</v>
      </c>
      <c r="E137" s="5" t="s">
        <v>171</v>
      </c>
      <c r="F137" s="50">
        <v>2</v>
      </c>
      <c r="G137" s="50">
        <v>3</v>
      </c>
      <c r="H137" s="50">
        <v>2</v>
      </c>
      <c r="I137" s="50">
        <v>3</v>
      </c>
      <c r="J137" s="50">
        <v>3</v>
      </c>
      <c r="K137" s="50">
        <v>3</v>
      </c>
      <c r="L137" s="50">
        <v>3</v>
      </c>
      <c r="M137" s="50">
        <v>3</v>
      </c>
      <c r="N137" s="50">
        <v>3</v>
      </c>
      <c r="O137" s="50">
        <v>3</v>
      </c>
      <c r="P137" s="50">
        <v>3</v>
      </c>
      <c r="Q137" s="50">
        <v>2</v>
      </c>
      <c r="R137" s="4" t="s">
        <v>1569</v>
      </c>
      <c r="S137" s="4" t="s">
        <v>1570</v>
      </c>
    </row>
    <row r="138" spans="1:19" ht="108" x14ac:dyDescent="0.2">
      <c r="A138" s="14" t="s">
        <v>1318</v>
      </c>
      <c r="B138" s="15" t="s">
        <v>19</v>
      </c>
      <c r="C138" s="15" t="s">
        <v>35</v>
      </c>
      <c r="D138" s="3" t="s">
        <v>12</v>
      </c>
      <c r="E138" s="5" t="s">
        <v>172</v>
      </c>
      <c r="F138" s="50">
        <v>2</v>
      </c>
      <c r="G138" s="50">
        <v>3</v>
      </c>
      <c r="H138" s="50">
        <v>3</v>
      </c>
      <c r="I138" s="50">
        <v>3</v>
      </c>
      <c r="J138" s="50">
        <v>3</v>
      </c>
      <c r="K138" s="50">
        <v>2</v>
      </c>
      <c r="L138" s="50">
        <v>3</v>
      </c>
      <c r="M138" s="50">
        <v>2</v>
      </c>
      <c r="N138" s="50">
        <v>3</v>
      </c>
      <c r="O138" s="50">
        <v>3</v>
      </c>
      <c r="P138" s="50">
        <v>3</v>
      </c>
      <c r="Q138" s="50">
        <v>3</v>
      </c>
      <c r="R138" s="4" t="s">
        <v>1572</v>
      </c>
      <c r="S138" s="4" t="s">
        <v>565</v>
      </c>
    </row>
    <row r="139" spans="1:19" ht="96" x14ac:dyDescent="0.2">
      <c r="A139" s="14" t="s">
        <v>1318</v>
      </c>
      <c r="B139" s="15" t="s">
        <v>19</v>
      </c>
      <c r="C139" s="15" t="s">
        <v>31</v>
      </c>
      <c r="D139" s="3" t="s">
        <v>9</v>
      </c>
      <c r="E139" s="5" t="s">
        <v>173</v>
      </c>
      <c r="F139" s="52">
        <v>1</v>
      </c>
      <c r="G139" s="52">
        <v>1</v>
      </c>
      <c r="H139" s="52">
        <v>2</v>
      </c>
      <c r="I139" s="52">
        <v>1</v>
      </c>
      <c r="J139" s="52">
        <v>1</v>
      </c>
      <c r="K139" s="52">
        <v>1</v>
      </c>
      <c r="L139" s="52">
        <v>2</v>
      </c>
      <c r="M139" s="52">
        <v>1</v>
      </c>
      <c r="N139" s="52">
        <v>2</v>
      </c>
      <c r="O139" s="52">
        <v>1</v>
      </c>
      <c r="P139" s="52">
        <v>2</v>
      </c>
      <c r="Q139" s="52">
        <v>1</v>
      </c>
      <c r="R139" s="4" t="s">
        <v>566</v>
      </c>
      <c r="S139" s="4" t="s">
        <v>1573</v>
      </c>
    </row>
    <row r="140" spans="1:19" ht="132" x14ac:dyDescent="0.2">
      <c r="A140" s="14" t="s">
        <v>1318</v>
      </c>
      <c r="B140" s="15" t="s">
        <v>19</v>
      </c>
      <c r="C140" s="15" t="s">
        <v>31</v>
      </c>
      <c r="D140" s="3" t="s">
        <v>12</v>
      </c>
      <c r="E140" s="5" t="s">
        <v>174</v>
      </c>
      <c r="F140" s="50">
        <v>1</v>
      </c>
      <c r="G140" s="50">
        <v>2</v>
      </c>
      <c r="H140" s="50">
        <v>1</v>
      </c>
      <c r="I140" s="50">
        <v>2</v>
      </c>
      <c r="J140" s="50">
        <v>1</v>
      </c>
      <c r="K140" s="50">
        <v>2</v>
      </c>
      <c r="L140" s="50">
        <v>2</v>
      </c>
      <c r="M140" s="50">
        <v>2</v>
      </c>
      <c r="N140" s="50">
        <v>2</v>
      </c>
      <c r="O140" s="50">
        <v>1</v>
      </c>
      <c r="P140" s="50">
        <v>3</v>
      </c>
      <c r="Q140" s="50">
        <v>2</v>
      </c>
      <c r="R140" s="4" t="s">
        <v>568</v>
      </c>
      <c r="S140" s="4" t="s">
        <v>1574</v>
      </c>
    </row>
    <row r="141" spans="1:19" ht="120" x14ac:dyDescent="0.2">
      <c r="A141" s="14" t="s">
        <v>1318</v>
      </c>
      <c r="B141" s="15" t="s">
        <v>19</v>
      </c>
      <c r="C141" s="15" t="s">
        <v>31</v>
      </c>
      <c r="D141" s="3" t="s">
        <v>12</v>
      </c>
      <c r="E141" s="5" t="s">
        <v>175</v>
      </c>
      <c r="F141" s="50">
        <v>2</v>
      </c>
      <c r="G141" s="50">
        <v>1</v>
      </c>
      <c r="H141" s="50">
        <v>2</v>
      </c>
      <c r="I141" s="50">
        <v>2</v>
      </c>
      <c r="J141" s="50">
        <v>1</v>
      </c>
      <c r="K141" s="50">
        <v>1</v>
      </c>
      <c r="L141" s="50">
        <v>2</v>
      </c>
      <c r="M141" s="50">
        <v>2</v>
      </c>
      <c r="N141" s="50">
        <v>2</v>
      </c>
      <c r="O141" s="50">
        <v>1</v>
      </c>
      <c r="P141" s="50">
        <v>3</v>
      </c>
      <c r="Q141" s="50">
        <v>2</v>
      </c>
      <c r="R141" s="4" t="s">
        <v>560</v>
      </c>
      <c r="S141" s="4" t="s">
        <v>561</v>
      </c>
    </row>
    <row r="142" spans="1:19" ht="108" x14ac:dyDescent="0.2">
      <c r="A142" s="14" t="s">
        <v>1318</v>
      </c>
      <c r="B142" s="15" t="s">
        <v>19</v>
      </c>
      <c r="C142" s="15" t="s">
        <v>31</v>
      </c>
      <c r="D142" s="3" t="s">
        <v>9</v>
      </c>
      <c r="E142" s="5" t="s">
        <v>176</v>
      </c>
      <c r="F142" s="52">
        <v>1</v>
      </c>
      <c r="G142" s="52">
        <v>1</v>
      </c>
      <c r="H142" s="52">
        <v>2</v>
      </c>
      <c r="I142" s="52">
        <v>1</v>
      </c>
      <c r="J142" s="52">
        <v>1</v>
      </c>
      <c r="K142" s="52">
        <v>1</v>
      </c>
      <c r="L142" s="52">
        <v>2</v>
      </c>
      <c r="M142" s="52">
        <v>1</v>
      </c>
      <c r="N142" s="52">
        <v>2</v>
      </c>
      <c r="O142" s="52">
        <v>1</v>
      </c>
      <c r="P142" s="52">
        <v>3</v>
      </c>
      <c r="Q142" s="52">
        <v>1</v>
      </c>
      <c r="R142" s="4" t="s">
        <v>1575</v>
      </c>
      <c r="S142" s="4" t="s">
        <v>571</v>
      </c>
    </row>
    <row r="143" spans="1:19" ht="120" x14ac:dyDescent="0.2">
      <c r="A143" s="14" t="s">
        <v>1318</v>
      </c>
      <c r="B143" s="15" t="s">
        <v>19</v>
      </c>
      <c r="C143" s="15" t="s">
        <v>31</v>
      </c>
      <c r="D143" s="3" t="s">
        <v>12</v>
      </c>
      <c r="E143" s="5" t="s">
        <v>175</v>
      </c>
      <c r="F143" s="50">
        <v>2</v>
      </c>
      <c r="G143" s="50">
        <v>1</v>
      </c>
      <c r="H143" s="50">
        <v>2</v>
      </c>
      <c r="I143" s="50">
        <v>2</v>
      </c>
      <c r="J143" s="50">
        <v>1</v>
      </c>
      <c r="K143" s="50">
        <v>1</v>
      </c>
      <c r="L143" s="50">
        <v>2</v>
      </c>
      <c r="M143" s="50">
        <v>2</v>
      </c>
      <c r="N143" s="50">
        <v>2</v>
      </c>
      <c r="O143" s="50">
        <v>1</v>
      </c>
      <c r="P143" s="50">
        <v>3</v>
      </c>
      <c r="Q143" s="50">
        <v>2</v>
      </c>
      <c r="R143" s="4" t="s">
        <v>560</v>
      </c>
      <c r="S143" s="4" t="s">
        <v>561</v>
      </c>
    </row>
    <row r="144" spans="1:19" ht="120" x14ac:dyDescent="0.2">
      <c r="A144" s="14" t="s">
        <v>1318</v>
      </c>
      <c r="B144" s="15" t="s">
        <v>19</v>
      </c>
      <c r="C144" s="15" t="s">
        <v>31</v>
      </c>
      <c r="D144" s="3" t="s">
        <v>9</v>
      </c>
      <c r="E144" s="5" t="s">
        <v>177</v>
      </c>
      <c r="F144" s="52">
        <v>1</v>
      </c>
      <c r="G144" s="52">
        <v>2</v>
      </c>
      <c r="H144" s="52">
        <v>2</v>
      </c>
      <c r="I144" s="52">
        <v>2</v>
      </c>
      <c r="J144" s="52">
        <v>2</v>
      </c>
      <c r="K144" s="52">
        <v>3</v>
      </c>
      <c r="L144" s="52">
        <v>3</v>
      </c>
      <c r="M144" s="52">
        <v>2</v>
      </c>
      <c r="N144" s="52">
        <v>2</v>
      </c>
      <c r="O144" s="52">
        <v>1</v>
      </c>
      <c r="P144" s="52">
        <v>2</v>
      </c>
      <c r="Q144" s="52">
        <v>2</v>
      </c>
      <c r="R144" s="4" t="s">
        <v>572</v>
      </c>
      <c r="S144" s="4" t="s">
        <v>573</v>
      </c>
    </row>
    <row r="145" spans="1:19" ht="108" x14ac:dyDescent="0.2">
      <c r="A145" s="14" t="s">
        <v>1318</v>
      </c>
      <c r="B145" s="15" t="s">
        <v>19</v>
      </c>
      <c r="C145" s="15" t="s">
        <v>20</v>
      </c>
      <c r="D145" s="3" t="s">
        <v>12</v>
      </c>
      <c r="E145" s="5" t="s">
        <v>178</v>
      </c>
      <c r="F145" s="50">
        <v>2</v>
      </c>
      <c r="G145" s="50">
        <v>3</v>
      </c>
      <c r="H145" s="50">
        <v>2</v>
      </c>
      <c r="I145" s="50">
        <v>3</v>
      </c>
      <c r="J145" s="50">
        <v>3</v>
      </c>
      <c r="K145" s="50">
        <v>3</v>
      </c>
      <c r="L145" s="50">
        <v>3</v>
      </c>
      <c r="M145" s="50">
        <v>3</v>
      </c>
      <c r="N145" s="50">
        <v>3</v>
      </c>
      <c r="O145" s="50">
        <v>2</v>
      </c>
      <c r="P145" s="50">
        <v>3</v>
      </c>
      <c r="Q145" s="50">
        <v>2</v>
      </c>
      <c r="R145" s="4" t="s">
        <v>1576</v>
      </c>
      <c r="S145" s="4" t="s">
        <v>1577</v>
      </c>
    </row>
    <row r="146" spans="1:19" ht="168" x14ac:dyDescent="0.2">
      <c r="A146" s="14" t="s">
        <v>1318</v>
      </c>
      <c r="B146" s="15" t="s">
        <v>19</v>
      </c>
      <c r="C146" s="15" t="s">
        <v>37</v>
      </c>
      <c r="D146" s="3" t="s">
        <v>9</v>
      </c>
      <c r="E146" s="5" t="s">
        <v>179</v>
      </c>
      <c r="F146" s="52">
        <v>1</v>
      </c>
      <c r="G146" s="52">
        <v>2</v>
      </c>
      <c r="H146" s="52">
        <v>2</v>
      </c>
      <c r="I146" s="52">
        <v>2</v>
      </c>
      <c r="J146" s="52">
        <v>2</v>
      </c>
      <c r="K146" s="52">
        <v>2</v>
      </c>
      <c r="L146" s="52">
        <v>3</v>
      </c>
      <c r="M146" s="52">
        <v>3</v>
      </c>
      <c r="N146" s="52">
        <v>2</v>
      </c>
      <c r="O146" s="52">
        <v>1</v>
      </c>
      <c r="P146" s="52">
        <v>3</v>
      </c>
      <c r="Q146" s="52">
        <v>2</v>
      </c>
      <c r="R146" s="4" t="s">
        <v>576</v>
      </c>
      <c r="S146" s="4" t="s">
        <v>1578</v>
      </c>
    </row>
    <row r="147" spans="1:19" ht="108" x14ac:dyDescent="0.2">
      <c r="A147" s="14" t="s">
        <v>1318</v>
      </c>
      <c r="B147" s="15" t="s">
        <v>19</v>
      </c>
      <c r="C147" s="15" t="s">
        <v>35</v>
      </c>
      <c r="D147" s="3" t="s">
        <v>12</v>
      </c>
      <c r="E147" s="5" t="s">
        <v>172</v>
      </c>
      <c r="F147" s="50">
        <v>2</v>
      </c>
      <c r="G147" s="50">
        <v>3</v>
      </c>
      <c r="H147" s="50">
        <v>3</v>
      </c>
      <c r="I147" s="50">
        <v>3</v>
      </c>
      <c r="J147" s="50">
        <v>3</v>
      </c>
      <c r="K147" s="50">
        <v>2</v>
      </c>
      <c r="L147" s="50">
        <v>3</v>
      </c>
      <c r="M147" s="50">
        <v>2</v>
      </c>
      <c r="N147" s="50">
        <v>3</v>
      </c>
      <c r="O147" s="50">
        <v>3</v>
      </c>
      <c r="P147" s="50">
        <v>3</v>
      </c>
      <c r="Q147" s="50">
        <v>3</v>
      </c>
      <c r="R147" s="4" t="s">
        <v>564</v>
      </c>
      <c r="S147" s="4" t="s">
        <v>565</v>
      </c>
    </row>
    <row r="148" spans="1:19" ht="132" x14ac:dyDescent="0.2">
      <c r="A148" s="14" t="s">
        <v>1318</v>
      </c>
      <c r="B148" s="15" t="s">
        <v>19</v>
      </c>
      <c r="C148" s="15" t="s">
        <v>35</v>
      </c>
      <c r="D148" s="3" t="s">
        <v>12</v>
      </c>
      <c r="E148" s="5" t="s">
        <v>180</v>
      </c>
      <c r="F148" s="50">
        <v>1</v>
      </c>
      <c r="G148" s="50">
        <v>3</v>
      </c>
      <c r="H148" s="50">
        <v>2</v>
      </c>
      <c r="I148" s="50">
        <v>1</v>
      </c>
      <c r="J148" s="50">
        <v>2</v>
      </c>
      <c r="K148" s="50">
        <v>1</v>
      </c>
      <c r="L148" s="50">
        <v>3</v>
      </c>
      <c r="M148" s="50">
        <v>3</v>
      </c>
      <c r="N148" s="50">
        <v>3</v>
      </c>
      <c r="O148" s="50">
        <v>2</v>
      </c>
      <c r="P148" s="50">
        <v>3</v>
      </c>
      <c r="Q148" s="50">
        <v>2</v>
      </c>
      <c r="R148" s="4" t="s">
        <v>1579</v>
      </c>
      <c r="S148" s="4" t="s">
        <v>1580</v>
      </c>
    </row>
    <row r="149" spans="1:19" ht="144" x14ac:dyDescent="0.2">
      <c r="A149" s="14" t="s">
        <v>1318</v>
      </c>
      <c r="B149" s="15" t="s">
        <v>19</v>
      </c>
      <c r="C149" s="15" t="s">
        <v>20</v>
      </c>
      <c r="D149" s="3" t="s">
        <v>12</v>
      </c>
      <c r="E149" s="5" t="s">
        <v>181</v>
      </c>
      <c r="F149" s="50">
        <v>1</v>
      </c>
      <c r="G149" s="50">
        <v>2</v>
      </c>
      <c r="H149" s="50">
        <v>2</v>
      </c>
      <c r="I149" s="50">
        <v>2</v>
      </c>
      <c r="J149" s="50">
        <v>2</v>
      </c>
      <c r="K149" s="50">
        <v>2</v>
      </c>
      <c r="L149" s="50">
        <v>3</v>
      </c>
      <c r="M149" s="50">
        <v>3</v>
      </c>
      <c r="N149" s="50">
        <v>1</v>
      </c>
      <c r="O149" s="50">
        <v>2</v>
      </c>
      <c r="P149" s="50">
        <v>3</v>
      </c>
      <c r="Q149" s="50">
        <v>1</v>
      </c>
      <c r="R149" s="4" t="s">
        <v>1581</v>
      </c>
      <c r="S149" s="4" t="s">
        <v>581</v>
      </c>
    </row>
    <row r="150" spans="1:19" ht="120" x14ac:dyDescent="0.2">
      <c r="A150" s="14" t="s">
        <v>1318</v>
      </c>
      <c r="B150" s="15" t="s">
        <v>19</v>
      </c>
      <c r="C150" s="15" t="s">
        <v>20</v>
      </c>
      <c r="D150" s="3" t="s">
        <v>12</v>
      </c>
      <c r="E150" s="5" t="s">
        <v>182</v>
      </c>
      <c r="F150" s="50">
        <v>1</v>
      </c>
      <c r="G150" s="50">
        <v>3</v>
      </c>
      <c r="H150" s="50">
        <v>2</v>
      </c>
      <c r="I150" s="50">
        <v>3</v>
      </c>
      <c r="J150" s="50">
        <v>2</v>
      </c>
      <c r="K150" s="50">
        <v>2</v>
      </c>
      <c r="L150" s="50">
        <v>3</v>
      </c>
      <c r="M150" s="50">
        <v>3</v>
      </c>
      <c r="N150" s="50">
        <v>3</v>
      </c>
      <c r="O150" s="50">
        <v>3</v>
      </c>
      <c r="P150" s="50">
        <v>3</v>
      </c>
      <c r="Q150" s="50">
        <v>1</v>
      </c>
      <c r="R150" s="4" t="s">
        <v>495</v>
      </c>
      <c r="S150" s="4" t="s">
        <v>496</v>
      </c>
    </row>
    <row r="151" spans="1:19" ht="156" x14ac:dyDescent="0.2">
      <c r="A151" s="14" t="s">
        <v>1318</v>
      </c>
      <c r="B151" s="15" t="s">
        <v>19</v>
      </c>
      <c r="C151" s="15" t="s">
        <v>37</v>
      </c>
      <c r="D151" s="3" t="s">
        <v>9</v>
      </c>
      <c r="E151" s="5" t="s">
        <v>183</v>
      </c>
      <c r="F151" s="52">
        <v>2</v>
      </c>
      <c r="G151" s="52">
        <v>2</v>
      </c>
      <c r="H151" s="52">
        <v>2</v>
      </c>
      <c r="I151" s="52">
        <v>2</v>
      </c>
      <c r="J151" s="52">
        <v>2</v>
      </c>
      <c r="K151" s="52">
        <v>2</v>
      </c>
      <c r="L151" s="52">
        <v>3</v>
      </c>
      <c r="M151" s="52">
        <v>2</v>
      </c>
      <c r="N151" s="52">
        <v>3</v>
      </c>
      <c r="O151" s="52">
        <v>2</v>
      </c>
      <c r="P151" s="52">
        <v>3</v>
      </c>
      <c r="Q151" s="52">
        <v>2</v>
      </c>
      <c r="R151" s="4" t="s">
        <v>1582</v>
      </c>
      <c r="S151" s="4" t="s">
        <v>1583</v>
      </c>
    </row>
    <row r="152" spans="1:19" ht="144" x14ac:dyDescent="0.2">
      <c r="A152" s="14" t="s">
        <v>1318</v>
      </c>
      <c r="B152" s="15" t="s">
        <v>19</v>
      </c>
      <c r="C152" s="15" t="s">
        <v>31</v>
      </c>
      <c r="D152" s="3" t="s">
        <v>12</v>
      </c>
      <c r="E152" s="5" t="s">
        <v>123</v>
      </c>
      <c r="F152" s="50">
        <v>1</v>
      </c>
      <c r="G152" s="50">
        <v>2</v>
      </c>
      <c r="H152" s="50">
        <v>2</v>
      </c>
      <c r="I152" s="50">
        <v>3</v>
      </c>
      <c r="J152" s="50">
        <v>1</v>
      </c>
      <c r="K152" s="50">
        <v>2</v>
      </c>
      <c r="L152" s="50">
        <v>3</v>
      </c>
      <c r="M152" s="50">
        <v>3</v>
      </c>
      <c r="N152" s="50">
        <v>2</v>
      </c>
      <c r="O152" s="50">
        <v>2</v>
      </c>
      <c r="P152" s="50">
        <v>3</v>
      </c>
      <c r="Q152" s="50">
        <v>2</v>
      </c>
      <c r="R152" s="4" t="s">
        <v>472</v>
      </c>
      <c r="S152" s="4" t="s">
        <v>473</v>
      </c>
    </row>
    <row r="153" spans="1:19" ht="70" x14ac:dyDescent="0.2">
      <c r="A153" s="14" t="s">
        <v>1318</v>
      </c>
      <c r="B153" s="15" t="s">
        <v>19</v>
      </c>
      <c r="C153" s="15" t="s">
        <v>31</v>
      </c>
      <c r="D153" s="3" t="s">
        <v>12</v>
      </c>
      <c r="E153" s="5" t="s">
        <v>184</v>
      </c>
      <c r="F153" s="50">
        <v>2</v>
      </c>
      <c r="G153" s="50">
        <v>3</v>
      </c>
      <c r="H153" s="50">
        <v>2</v>
      </c>
      <c r="I153" s="50">
        <v>3</v>
      </c>
      <c r="J153" s="50">
        <v>3</v>
      </c>
      <c r="K153" s="50">
        <v>3</v>
      </c>
      <c r="L153" s="50">
        <v>3</v>
      </c>
      <c r="M153" s="50">
        <v>3</v>
      </c>
      <c r="N153" s="50">
        <v>3</v>
      </c>
      <c r="O153" s="50">
        <v>3</v>
      </c>
      <c r="P153" s="50">
        <v>3</v>
      </c>
      <c r="Q153" s="50">
        <v>2</v>
      </c>
      <c r="R153" s="4" t="s">
        <v>562</v>
      </c>
      <c r="S153" s="4" t="s">
        <v>563</v>
      </c>
    </row>
    <row r="154" spans="1:19" ht="98" x14ac:dyDescent="0.2">
      <c r="A154" s="14" t="s">
        <v>1318</v>
      </c>
      <c r="B154" s="15" t="s">
        <v>19</v>
      </c>
      <c r="C154" s="15" t="s">
        <v>27</v>
      </c>
      <c r="D154" s="3" t="s">
        <v>12</v>
      </c>
      <c r="E154" s="5" t="s">
        <v>120</v>
      </c>
      <c r="F154" s="50">
        <v>2</v>
      </c>
      <c r="G154" s="50">
        <v>3</v>
      </c>
      <c r="H154" s="50">
        <v>3</v>
      </c>
      <c r="I154" s="50">
        <v>3</v>
      </c>
      <c r="J154" s="50">
        <v>3</v>
      </c>
      <c r="K154" s="50">
        <v>2</v>
      </c>
      <c r="L154" s="50">
        <v>3</v>
      </c>
      <c r="M154" s="50">
        <v>3</v>
      </c>
      <c r="N154" s="50">
        <v>3</v>
      </c>
      <c r="O154" s="50">
        <v>2</v>
      </c>
      <c r="P154" s="50">
        <v>3</v>
      </c>
      <c r="Q154" s="50">
        <v>3</v>
      </c>
      <c r="R154" s="4" t="s">
        <v>466</v>
      </c>
      <c r="S154" s="4" t="s">
        <v>467</v>
      </c>
    </row>
    <row r="155" spans="1:19" ht="96" x14ac:dyDescent="0.2">
      <c r="A155" s="14" t="s">
        <v>1318</v>
      </c>
      <c r="B155" s="15" t="s">
        <v>19</v>
      </c>
      <c r="C155" s="15" t="s">
        <v>20</v>
      </c>
      <c r="D155" s="3" t="s">
        <v>12</v>
      </c>
      <c r="E155" s="5" t="s">
        <v>185</v>
      </c>
      <c r="F155" s="50">
        <v>2</v>
      </c>
      <c r="G155" s="50">
        <v>3</v>
      </c>
      <c r="H155" s="50">
        <v>1</v>
      </c>
      <c r="I155" s="50">
        <v>3</v>
      </c>
      <c r="J155" s="50">
        <v>3</v>
      </c>
      <c r="K155" s="50">
        <v>3</v>
      </c>
      <c r="L155" s="50">
        <v>3</v>
      </c>
      <c r="M155" s="50">
        <v>3</v>
      </c>
      <c r="N155" s="50">
        <v>3</v>
      </c>
      <c r="O155" s="50">
        <v>3</v>
      </c>
      <c r="P155" s="50">
        <v>3</v>
      </c>
      <c r="Q155" s="50">
        <v>2</v>
      </c>
      <c r="R155" s="4" t="s">
        <v>476</v>
      </c>
      <c r="S155" s="4" t="s">
        <v>477</v>
      </c>
    </row>
    <row r="156" spans="1:19" ht="132" x14ac:dyDescent="0.2">
      <c r="A156" s="14" t="s">
        <v>1318</v>
      </c>
      <c r="B156" s="15" t="s">
        <v>19</v>
      </c>
      <c r="C156" s="15" t="s">
        <v>37</v>
      </c>
      <c r="D156" s="3" t="s">
        <v>9</v>
      </c>
      <c r="E156" s="5" t="s">
        <v>186</v>
      </c>
      <c r="F156" s="52">
        <v>2</v>
      </c>
      <c r="G156" s="52">
        <v>3</v>
      </c>
      <c r="H156" s="52">
        <v>3</v>
      </c>
      <c r="I156" s="52">
        <v>3</v>
      </c>
      <c r="J156" s="52">
        <v>3</v>
      </c>
      <c r="K156" s="52">
        <v>2</v>
      </c>
      <c r="L156" s="52">
        <v>3</v>
      </c>
      <c r="M156" s="52">
        <v>2</v>
      </c>
      <c r="N156" s="52">
        <v>3</v>
      </c>
      <c r="O156" s="52">
        <v>2</v>
      </c>
      <c r="P156" s="52">
        <v>3</v>
      </c>
      <c r="Q156" s="52">
        <v>2</v>
      </c>
      <c r="R156" s="4" t="s">
        <v>1643</v>
      </c>
      <c r="S156" s="4" t="s">
        <v>1584</v>
      </c>
    </row>
    <row r="157" spans="1:19" ht="144" x14ac:dyDescent="0.2">
      <c r="A157" s="14" t="s">
        <v>1318</v>
      </c>
      <c r="B157" s="15" t="s">
        <v>19</v>
      </c>
      <c r="C157" s="15" t="s">
        <v>31</v>
      </c>
      <c r="D157" s="3" t="s">
        <v>12</v>
      </c>
      <c r="E157" s="5" t="s">
        <v>123</v>
      </c>
      <c r="F157" s="50">
        <v>1</v>
      </c>
      <c r="G157" s="50">
        <v>2</v>
      </c>
      <c r="H157" s="50">
        <v>2</v>
      </c>
      <c r="I157" s="50">
        <v>3</v>
      </c>
      <c r="J157" s="50">
        <v>1</v>
      </c>
      <c r="K157" s="50">
        <v>2</v>
      </c>
      <c r="L157" s="50">
        <v>3</v>
      </c>
      <c r="M157" s="50">
        <v>3</v>
      </c>
      <c r="N157" s="50">
        <v>2</v>
      </c>
      <c r="O157" s="50">
        <v>2</v>
      </c>
      <c r="P157" s="50">
        <v>3</v>
      </c>
      <c r="Q157" s="50">
        <v>2</v>
      </c>
      <c r="R157" s="4" t="s">
        <v>472</v>
      </c>
      <c r="S157" s="4" t="s">
        <v>473</v>
      </c>
    </row>
    <row r="158" spans="1:19" ht="72" x14ac:dyDescent="0.2">
      <c r="A158" s="14" t="s">
        <v>1318</v>
      </c>
      <c r="B158" s="15" t="s">
        <v>19</v>
      </c>
      <c r="C158" s="15" t="s">
        <v>31</v>
      </c>
      <c r="D158" s="3" t="s">
        <v>12</v>
      </c>
      <c r="E158" s="5" t="s">
        <v>187</v>
      </c>
      <c r="F158" s="50">
        <v>2</v>
      </c>
      <c r="G158" s="50">
        <v>3</v>
      </c>
      <c r="H158" s="50">
        <v>2</v>
      </c>
      <c r="I158" s="50">
        <v>3</v>
      </c>
      <c r="J158" s="50">
        <v>3</v>
      </c>
      <c r="K158" s="50">
        <v>3</v>
      </c>
      <c r="L158" s="50">
        <v>3</v>
      </c>
      <c r="M158" s="50">
        <v>3</v>
      </c>
      <c r="N158" s="50">
        <v>3</v>
      </c>
      <c r="O158" s="50">
        <v>3</v>
      </c>
      <c r="P158" s="50">
        <v>3</v>
      </c>
      <c r="Q158" s="50">
        <v>3</v>
      </c>
      <c r="R158" s="4" t="s">
        <v>501</v>
      </c>
      <c r="S158" s="4" t="s">
        <v>502</v>
      </c>
    </row>
    <row r="159" spans="1:19" ht="84" x14ac:dyDescent="0.2">
      <c r="A159" s="14" t="s">
        <v>1318</v>
      </c>
      <c r="B159" s="15" t="s">
        <v>19</v>
      </c>
      <c r="C159" s="15" t="s">
        <v>27</v>
      </c>
      <c r="D159" s="3" t="s">
        <v>12</v>
      </c>
      <c r="E159" s="5" t="s">
        <v>188</v>
      </c>
      <c r="F159" s="50">
        <v>2</v>
      </c>
      <c r="G159" s="50">
        <v>3</v>
      </c>
      <c r="H159" s="50">
        <v>3</v>
      </c>
      <c r="I159" s="50">
        <v>3</v>
      </c>
      <c r="J159" s="50">
        <v>3</v>
      </c>
      <c r="K159" s="50">
        <v>3</v>
      </c>
      <c r="L159" s="50">
        <v>3</v>
      </c>
      <c r="M159" s="50">
        <v>3</v>
      </c>
      <c r="N159" s="50">
        <v>3</v>
      </c>
      <c r="O159" s="50">
        <v>2</v>
      </c>
      <c r="P159" s="50">
        <v>3</v>
      </c>
      <c r="Q159" s="50">
        <v>3</v>
      </c>
      <c r="R159" s="4" t="s">
        <v>464</v>
      </c>
      <c r="S159" s="4" t="s">
        <v>465</v>
      </c>
    </row>
    <row r="160" spans="1:19" ht="144" x14ac:dyDescent="0.2">
      <c r="A160" s="14" t="s">
        <v>1318</v>
      </c>
      <c r="B160" s="15" t="s">
        <v>19</v>
      </c>
      <c r="C160" s="15" t="s">
        <v>37</v>
      </c>
      <c r="D160" s="3" t="s">
        <v>9</v>
      </c>
      <c r="E160" s="5" t="s">
        <v>189</v>
      </c>
      <c r="F160" s="52">
        <v>1</v>
      </c>
      <c r="G160" s="52">
        <v>2</v>
      </c>
      <c r="H160" s="52">
        <v>1</v>
      </c>
      <c r="I160" s="52">
        <v>2</v>
      </c>
      <c r="J160" s="52">
        <v>2</v>
      </c>
      <c r="K160" s="52">
        <v>2</v>
      </c>
      <c r="L160" s="52">
        <v>3</v>
      </c>
      <c r="M160" s="52">
        <v>2</v>
      </c>
      <c r="N160" s="52">
        <v>1</v>
      </c>
      <c r="O160" s="52">
        <v>1</v>
      </c>
      <c r="P160" s="52">
        <v>3</v>
      </c>
      <c r="Q160" s="52">
        <v>2</v>
      </c>
      <c r="R160" s="4" t="s">
        <v>1644</v>
      </c>
      <c r="S160" s="4" t="s">
        <v>1585</v>
      </c>
    </row>
    <row r="161" spans="1:19" ht="126" x14ac:dyDescent="0.2">
      <c r="A161" s="14" t="s">
        <v>1318</v>
      </c>
      <c r="B161" s="15" t="s">
        <v>28</v>
      </c>
      <c r="C161" s="15" t="s">
        <v>29</v>
      </c>
      <c r="D161" s="3" t="s">
        <v>12</v>
      </c>
      <c r="E161" s="5" t="s">
        <v>1586</v>
      </c>
      <c r="F161" s="50">
        <v>1</v>
      </c>
      <c r="G161" s="50">
        <v>2</v>
      </c>
      <c r="H161" s="50">
        <v>2</v>
      </c>
      <c r="I161" s="50">
        <v>2</v>
      </c>
      <c r="J161" s="50">
        <v>2</v>
      </c>
      <c r="K161" s="50">
        <v>1</v>
      </c>
      <c r="L161" s="50">
        <v>3</v>
      </c>
      <c r="M161" s="50">
        <v>2</v>
      </c>
      <c r="N161" s="50">
        <v>1</v>
      </c>
      <c r="O161" s="50">
        <v>2</v>
      </c>
      <c r="P161" s="50">
        <v>3</v>
      </c>
      <c r="Q161" s="50">
        <v>1</v>
      </c>
      <c r="R161" s="4" t="s">
        <v>586</v>
      </c>
      <c r="S161" s="4" t="s">
        <v>1587</v>
      </c>
    </row>
    <row r="162" spans="1:19" ht="132" x14ac:dyDescent="0.2">
      <c r="A162" s="14" t="s">
        <v>1318</v>
      </c>
      <c r="B162" s="15" t="s">
        <v>19</v>
      </c>
      <c r="C162" s="15" t="s">
        <v>37</v>
      </c>
      <c r="D162" s="3" t="s">
        <v>9</v>
      </c>
      <c r="E162" s="5" t="s">
        <v>190</v>
      </c>
      <c r="F162" s="52">
        <v>1</v>
      </c>
      <c r="G162" s="52">
        <v>3</v>
      </c>
      <c r="H162" s="52">
        <v>2</v>
      </c>
      <c r="I162" s="52">
        <v>2</v>
      </c>
      <c r="J162" s="52">
        <v>2</v>
      </c>
      <c r="K162" s="52">
        <v>1</v>
      </c>
      <c r="L162" s="52">
        <v>2</v>
      </c>
      <c r="M162" s="52">
        <v>1</v>
      </c>
      <c r="N162" s="52">
        <v>2</v>
      </c>
      <c r="O162" s="52">
        <v>1</v>
      </c>
      <c r="P162" s="52">
        <v>2</v>
      </c>
      <c r="Q162" s="52">
        <v>1</v>
      </c>
      <c r="R162" s="4" t="s">
        <v>1588</v>
      </c>
      <c r="S162" s="4" t="s">
        <v>588</v>
      </c>
    </row>
    <row r="163" spans="1:19" ht="98" x14ac:dyDescent="0.2">
      <c r="A163" s="14" t="s">
        <v>1318</v>
      </c>
      <c r="B163" s="15" t="s">
        <v>19</v>
      </c>
      <c r="C163" s="15" t="s">
        <v>37</v>
      </c>
      <c r="D163" s="3" t="s">
        <v>9</v>
      </c>
      <c r="E163" s="5" t="s">
        <v>191</v>
      </c>
      <c r="F163" s="52">
        <v>1</v>
      </c>
      <c r="G163" s="52">
        <v>2</v>
      </c>
      <c r="H163" s="52">
        <v>2</v>
      </c>
      <c r="I163" s="52">
        <v>2</v>
      </c>
      <c r="J163" s="52">
        <v>2</v>
      </c>
      <c r="K163" s="52">
        <v>2</v>
      </c>
      <c r="L163" s="52">
        <v>3</v>
      </c>
      <c r="M163" s="52">
        <v>3</v>
      </c>
      <c r="N163" s="52">
        <v>2</v>
      </c>
      <c r="O163" s="52">
        <v>1</v>
      </c>
      <c r="P163" s="52">
        <v>3</v>
      </c>
      <c r="Q163" s="52">
        <v>2</v>
      </c>
      <c r="R163" s="4" t="s">
        <v>589</v>
      </c>
      <c r="S163" s="4" t="s">
        <v>590</v>
      </c>
    </row>
    <row r="164" spans="1:19" ht="98" x14ac:dyDescent="0.2">
      <c r="A164" s="14" t="s">
        <v>1318</v>
      </c>
      <c r="B164" s="15" t="s">
        <v>28</v>
      </c>
      <c r="C164" s="15" t="s">
        <v>30</v>
      </c>
      <c r="D164" s="3" t="s">
        <v>12</v>
      </c>
      <c r="E164" s="5" t="s">
        <v>192</v>
      </c>
      <c r="F164" s="50">
        <v>1</v>
      </c>
      <c r="G164" s="50">
        <v>2</v>
      </c>
      <c r="H164" s="50">
        <v>2</v>
      </c>
      <c r="I164" s="50">
        <v>2</v>
      </c>
      <c r="J164" s="50">
        <v>2</v>
      </c>
      <c r="K164" s="50">
        <v>2</v>
      </c>
      <c r="L164" s="50">
        <v>3</v>
      </c>
      <c r="M164" s="50">
        <v>3</v>
      </c>
      <c r="N164" s="50">
        <v>2</v>
      </c>
      <c r="O164" s="50">
        <v>3</v>
      </c>
      <c r="P164" s="50">
        <v>3</v>
      </c>
      <c r="Q164" s="50">
        <v>1</v>
      </c>
      <c r="R164" s="4" t="s">
        <v>470</v>
      </c>
      <c r="S164" s="4" t="s">
        <v>471</v>
      </c>
    </row>
    <row r="165" spans="1:19" ht="120" x14ac:dyDescent="0.2">
      <c r="A165" s="14" t="s">
        <v>1318</v>
      </c>
      <c r="B165" s="15" t="s">
        <v>19</v>
      </c>
      <c r="C165" s="15" t="s">
        <v>38</v>
      </c>
      <c r="D165" s="3" t="s">
        <v>9</v>
      </c>
      <c r="E165" s="5" t="s">
        <v>193</v>
      </c>
      <c r="F165" s="52">
        <v>2</v>
      </c>
      <c r="G165" s="52">
        <v>1</v>
      </c>
      <c r="H165" s="52">
        <v>2</v>
      </c>
      <c r="I165" s="52">
        <v>2</v>
      </c>
      <c r="J165" s="52">
        <v>1</v>
      </c>
      <c r="K165" s="52">
        <v>1</v>
      </c>
      <c r="L165" s="52">
        <v>3</v>
      </c>
      <c r="M165" s="52">
        <v>1</v>
      </c>
      <c r="N165" s="52">
        <v>2</v>
      </c>
      <c r="O165" s="52">
        <v>1</v>
      </c>
      <c r="P165" s="52">
        <v>2</v>
      </c>
      <c r="Q165" s="52">
        <v>1</v>
      </c>
      <c r="R165" s="4" t="s">
        <v>591</v>
      </c>
      <c r="S165" s="4" t="s">
        <v>1589</v>
      </c>
    </row>
    <row r="166" spans="1:19" ht="72" x14ac:dyDescent="0.2">
      <c r="A166" s="14" t="s">
        <v>1318</v>
      </c>
      <c r="B166" s="15" t="s">
        <v>19</v>
      </c>
      <c r="C166" s="15" t="s">
        <v>35</v>
      </c>
      <c r="D166" s="3" t="s">
        <v>12</v>
      </c>
      <c r="E166" s="5" t="s">
        <v>161</v>
      </c>
      <c r="F166" s="50">
        <v>2</v>
      </c>
      <c r="G166" s="50">
        <v>3</v>
      </c>
      <c r="H166" s="50">
        <v>3</v>
      </c>
      <c r="I166" s="50">
        <v>3</v>
      </c>
      <c r="J166" s="50">
        <v>3</v>
      </c>
      <c r="K166" s="50">
        <v>3</v>
      </c>
      <c r="L166" s="50">
        <v>3</v>
      </c>
      <c r="M166" s="50">
        <v>3</v>
      </c>
      <c r="N166" s="50">
        <v>3</v>
      </c>
      <c r="O166" s="50">
        <v>3</v>
      </c>
      <c r="P166" s="50">
        <v>3</v>
      </c>
      <c r="Q166" s="50">
        <v>3</v>
      </c>
      <c r="R166" s="4" t="s">
        <v>543</v>
      </c>
      <c r="S166" s="4" t="s">
        <v>544</v>
      </c>
    </row>
    <row r="167" spans="1:19" ht="144" x14ac:dyDescent="0.2">
      <c r="A167" s="14" t="s">
        <v>1318</v>
      </c>
      <c r="B167" s="15" t="s">
        <v>19</v>
      </c>
      <c r="C167" s="15" t="s">
        <v>31</v>
      </c>
      <c r="D167" s="3" t="s">
        <v>12</v>
      </c>
      <c r="E167" s="5" t="s">
        <v>194</v>
      </c>
      <c r="F167" s="50">
        <v>2</v>
      </c>
      <c r="G167" s="50">
        <v>3</v>
      </c>
      <c r="H167" s="50">
        <v>3</v>
      </c>
      <c r="I167" s="50">
        <v>3</v>
      </c>
      <c r="J167" s="50">
        <v>3</v>
      </c>
      <c r="K167" s="50">
        <v>2</v>
      </c>
      <c r="L167" s="50">
        <v>3</v>
      </c>
      <c r="M167" s="50">
        <v>3</v>
      </c>
      <c r="N167" s="50">
        <v>3</v>
      </c>
      <c r="O167" s="50">
        <v>3</v>
      </c>
      <c r="P167" s="50">
        <v>3</v>
      </c>
      <c r="Q167" s="50">
        <v>3</v>
      </c>
      <c r="R167" s="4" t="s">
        <v>593</v>
      </c>
      <c r="S167" s="4" t="s">
        <v>594</v>
      </c>
    </row>
    <row r="168" spans="1:19" ht="168" x14ac:dyDescent="0.2">
      <c r="A168" s="14" t="s">
        <v>1318</v>
      </c>
      <c r="B168" s="15" t="s">
        <v>19</v>
      </c>
      <c r="C168" s="15" t="s">
        <v>34</v>
      </c>
      <c r="D168" s="3" t="s">
        <v>12</v>
      </c>
      <c r="E168" s="5" t="s">
        <v>153</v>
      </c>
      <c r="F168" s="50">
        <v>2</v>
      </c>
      <c r="G168" s="50">
        <v>3</v>
      </c>
      <c r="H168" s="50">
        <v>2</v>
      </c>
      <c r="I168" s="50">
        <v>2</v>
      </c>
      <c r="J168" s="50">
        <v>2</v>
      </c>
      <c r="K168" s="50">
        <v>1</v>
      </c>
      <c r="L168" s="50">
        <v>2</v>
      </c>
      <c r="M168" s="50">
        <v>2</v>
      </c>
      <c r="N168" s="50">
        <v>2</v>
      </c>
      <c r="O168" s="50">
        <v>1</v>
      </c>
      <c r="P168" s="50">
        <v>3</v>
      </c>
      <c r="Q168" s="50">
        <v>2</v>
      </c>
      <c r="R168" s="4" t="s">
        <v>531</v>
      </c>
      <c r="S168" s="4" t="s">
        <v>532</v>
      </c>
    </row>
    <row r="169" spans="1:19" ht="108" x14ac:dyDescent="0.2">
      <c r="A169" s="14" t="s">
        <v>1318</v>
      </c>
      <c r="B169" s="15" t="s">
        <v>19</v>
      </c>
      <c r="C169" s="15" t="s">
        <v>34</v>
      </c>
      <c r="D169" s="3" t="s">
        <v>12</v>
      </c>
      <c r="E169" s="5" t="s">
        <v>195</v>
      </c>
      <c r="F169" s="50">
        <v>2</v>
      </c>
      <c r="G169" s="50">
        <v>3</v>
      </c>
      <c r="H169" s="50">
        <v>3</v>
      </c>
      <c r="I169" s="50">
        <v>3</v>
      </c>
      <c r="J169" s="50">
        <v>3</v>
      </c>
      <c r="K169" s="50">
        <v>2</v>
      </c>
      <c r="L169" s="50">
        <v>3</v>
      </c>
      <c r="M169" s="50">
        <v>3</v>
      </c>
      <c r="N169" s="50">
        <v>3</v>
      </c>
      <c r="O169" s="50">
        <v>2</v>
      </c>
      <c r="P169" s="50">
        <v>3</v>
      </c>
      <c r="Q169" s="50">
        <v>2</v>
      </c>
      <c r="R169" s="4" t="s">
        <v>595</v>
      </c>
      <c r="S169" s="4" t="s">
        <v>1645</v>
      </c>
    </row>
    <row r="170" spans="1:19" ht="84" x14ac:dyDescent="0.2">
      <c r="A170" s="14" t="s">
        <v>1318</v>
      </c>
      <c r="B170" s="15" t="s">
        <v>19</v>
      </c>
      <c r="C170" s="15" t="s">
        <v>38</v>
      </c>
      <c r="D170" s="3" t="s">
        <v>9</v>
      </c>
      <c r="E170" s="5" t="s">
        <v>196</v>
      </c>
      <c r="F170" s="52">
        <v>2</v>
      </c>
      <c r="G170" s="52">
        <v>2</v>
      </c>
      <c r="H170" s="52">
        <v>2</v>
      </c>
      <c r="I170" s="52">
        <v>2</v>
      </c>
      <c r="J170" s="52">
        <v>2</v>
      </c>
      <c r="K170" s="52">
        <v>2</v>
      </c>
      <c r="L170" s="52">
        <v>3</v>
      </c>
      <c r="M170" s="52">
        <v>3</v>
      </c>
      <c r="N170" s="52">
        <v>2</v>
      </c>
      <c r="O170" s="52">
        <v>2</v>
      </c>
      <c r="P170" s="52">
        <v>2</v>
      </c>
      <c r="Q170" s="52">
        <v>2</v>
      </c>
      <c r="R170" s="4" t="s">
        <v>597</v>
      </c>
      <c r="S170" s="4" t="s">
        <v>598</v>
      </c>
    </row>
    <row r="171" spans="1:19" ht="108" x14ac:dyDescent="0.2">
      <c r="A171" s="14" t="s">
        <v>1318</v>
      </c>
      <c r="B171" s="15" t="s">
        <v>19</v>
      </c>
      <c r="C171" s="15" t="s">
        <v>20</v>
      </c>
      <c r="D171" s="3" t="s">
        <v>12</v>
      </c>
      <c r="E171" s="5" t="s">
        <v>197</v>
      </c>
      <c r="F171" s="50">
        <v>3</v>
      </c>
      <c r="G171" s="50">
        <v>3</v>
      </c>
      <c r="H171" s="50">
        <v>3</v>
      </c>
      <c r="I171" s="50">
        <v>2</v>
      </c>
      <c r="J171" s="50">
        <v>3</v>
      </c>
      <c r="K171" s="50">
        <v>3</v>
      </c>
      <c r="L171" s="50">
        <v>3</v>
      </c>
      <c r="M171" s="50">
        <v>3</v>
      </c>
      <c r="N171" s="50">
        <v>2</v>
      </c>
      <c r="O171" s="50">
        <v>3</v>
      </c>
      <c r="P171" s="50">
        <v>3</v>
      </c>
      <c r="Q171" s="50">
        <v>3</v>
      </c>
      <c r="R171" s="4" t="s">
        <v>599</v>
      </c>
      <c r="S171" s="4" t="s">
        <v>1590</v>
      </c>
    </row>
    <row r="172" spans="1:19" ht="120" x14ac:dyDescent="0.2">
      <c r="A172" s="14" t="s">
        <v>1318</v>
      </c>
      <c r="B172" s="15" t="s">
        <v>19</v>
      </c>
      <c r="C172" s="15" t="s">
        <v>38</v>
      </c>
      <c r="D172" s="3" t="s">
        <v>9</v>
      </c>
      <c r="E172" s="5" t="s">
        <v>198</v>
      </c>
      <c r="F172" s="52">
        <v>3</v>
      </c>
      <c r="G172" s="52">
        <v>3</v>
      </c>
      <c r="H172" s="52">
        <v>3</v>
      </c>
      <c r="I172" s="52">
        <v>3</v>
      </c>
      <c r="J172" s="52">
        <v>3</v>
      </c>
      <c r="K172" s="52">
        <v>3</v>
      </c>
      <c r="L172" s="52">
        <v>3</v>
      </c>
      <c r="M172" s="52">
        <v>3</v>
      </c>
      <c r="N172" s="52">
        <v>3</v>
      </c>
      <c r="O172" s="52">
        <v>3</v>
      </c>
      <c r="P172" s="52">
        <v>3</v>
      </c>
      <c r="Q172" s="52">
        <v>2</v>
      </c>
      <c r="R172" s="4" t="s">
        <v>601</v>
      </c>
      <c r="S172" s="4" t="s">
        <v>1591</v>
      </c>
    </row>
    <row r="173" spans="1:19" ht="98" x14ac:dyDescent="0.2">
      <c r="A173" s="14" t="s">
        <v>1318</v>
      </c>
      <c r="B173" s="15" t="s">
        <v>19</v>
      </c>
      <c r="C173" s="15" t="s">
        <v>35</v>
      </c>
      <c r="D173" s="3" t="s">
        <v>12</v>
      </c>
      <c r="E173" s="5" t="s">
        <v>199</v>
      </c>
      <c r="F173" s="50">
        <v>3</v>
      </c>
      <c r="G173" s="50">
        <v>3</v>
      </c>
      <c r="H173" s="50">
        <v>3</v>
      </c>
      <c r="I173" s="50">
        <v>3</v>
      </c>
      <c r="J173" s="50">
        <v>3</v>
      </c>
      <c r="K173" s="50">
        <v>3</v>
      </c>
      <c r="L173" s="50">
        <v>3</v>
      </c>
      <c r="M173" s="50">
        <v>3</v>
      </c>
      <c r="N173" s="50">
        <v>3</v>
      </c>
      <c r="O173" s="50">
        <v>3</v>
      </c>
      <c r="P173" s="50">
        <v>3</v>
      </c>
      <c r="Q173" s="50">
        <v>2</v>
      </c>
      <c r="R173" s="4" t="s">
        <v>603</v>
      </c>
      <c r="S173" s="4" t="s">
        <v>1592</v>
      </c>
    </row>
    <row r="174" spans="1:19" ht="56" x14ac:dyDescent="0.2">
      <c r="A174" s="14" t="s">
        <v>1318</v>
      </c>
      <c r="B174" s="15" t="s">
        <v>19</v>
      </c>
      <c r="C174" s="15" t="s">
        <v>38</v>
      </c>
      <c r="D174" s="3" t="s">
        <v>9</v>
      </c>
      <c r="E174" s="5" t="s">
        <v>200</v>
      </c>
      <c r="F174" s="52">
        <v>3</v>
      </c>
      <c r="G174" s="52">
        <v>3</v>
      </c>
      <c r="H174" s="52">
        <v>3</v>
      </c>
      <c r="I174" s="52">
        <v>3</v>
      </c>
      <c r="J174" s="52">
        <v>3</v>
      </c>
      <c r="K174" s="52">
        <v>3</v>
      </c>
      <c r="L174" s="52">
        <v>3</v>
      </c>
      <c r="M174" s="52">
        <v>3</v>
      </c>
      <c r="N174" s="52">
        <v>3</v>
      </c>
      <c r="O174" s="52">
        <v>2</v>
      </c>
      <c r="P174" s="52">
        <v>3</v>
      </c>
      <c r="Q174" s="52">
        <v>2</v>
      </c>
      <c r="R174" s="30" t="s">
        <v>605</v>
      </c>
      <c r="S174" s="30" t="s">
        <v>1593</v>
      </c>
    </row>
    <row r="175" spans="1:19" ht="78" x14ac:dyDescent="0.2">
      <c r="A175" s="14" t="s">
        <v>1318</v>
      </c>
      <c r="B175" s="15" t="s">
        <v>19</v>
      </c>
      <c r="C175" s="15" t="s">
        <v>31</v>
      </c>
      <c r="D175" s="3" t="s">
        <v>12</v>
      </c>
      <c r="E175" s="5" t="s">
        <v>201</v>
      </c>
      <c r="F175" s="50">
        <v>2</v>
      </c>
      <c r="G175" s="50">
        <v>3</v>
      </c>
      <c r="H175" s="50">
        <v>3</v>
      </c>
      <c r="I175" s="50">
        <v>3</v>
      </c>
      <c r="J175" s="50">
        <v>3</v>
      </c>
      <c r="K175" s="50">
        <v>3</v>
      </c>
      <c r="L175" s="50">
        <v>3</v>
      </c>
      <c r="M175" s="50">
        <v>2</v>
      </c>
      <c r="N175" s="50">
        <v>3</v>
      </c>
      <c r="O175" s="50">
        <v>3</v>
      </c>
      <c r="P175" s="50">
        <v>3</v>
      </c>
      <c r="Q175" s="50">
        <v>2</v>
      </c>
      <c r="R175" s="30" t="s">
        <v>1594</v>
      </c>
      <c r="S175" s="30" t="s">
        <v>608</v>
      </c>
    </row>
    <row r="176" spans="1:19" ht="132" x14ac:dyDescent="0.2">
      <c r="A176" s="14" t="s">
        <v>1318</v>
      </c>
      <c r="B176" s="15" t="s">
        <v>39</v>
      </c>
      <c r="C176" s="15" t="s">
        <v>40</v>
      </c>
      <c r="D176" s="3" t="s">
        <v>9</v>
      </c>
      <c r="E176" s="5" t="s">
        <v>202</v>
      </c>
      <c r="F176" s="53">
        <v>2</v>
      </c>
      <c r="G176" s="53">
        <v>3</v>
      </c>
      <c r="H176" s="53">
        <v>3</v>
      </c>
      <c r="I176" s="53">
        <v>3</v>
      </c>
      <c r="J176" s="53">
        <v>3</v>
      </c>
      <c r="K176" s="53">
        <v>1</v>
      </c>
      <c r="L176" s="53">
        <v>3</v>
      </c>
      <c r="M176" s="53">
        <v>2</v>
      </c>
      <c r="N176" s="53">
        <v>2</v>
      </c>
      <c r="O176" s="53">
        <v>2</v>
      </c>
      <c r="P176" s="53">
        <v>3</v>
      </c>
      <c r="Q176" s="53">
        <v>2</v>
      </c>
      <c r="R176" s="4" t="s">
        <v>1595</v>
      </c>
      <c r="S176" s="4" t="s">
        <v>609</v>
      </c>
    </row>
    <row r="177" spans="1:19" ht="72" x14ac:dyDescent="0.2">
      <c r="A177" s="14" t="s">
        <v>1318</v>
      </c>
      <c r="B177" s="15" t="s">
        <v>39</v>
      </c>
      <c r="C177" s="15" t="s">
        <v>40</v>
      </c>
      <c r="D177" s="3" t="s">
        <v>9</v>
      </c>
      <c r="E177" s="5" t="s">
        <v>203</v>
      </c>
      <c r="F177" s="53">
        <v>3</v>
      </c>
      <c r="G177" s="53">
        <v>3</v>
      </c>
      <c r="H177" s="53">
        <v>3</v>
      </c>
      <c r="I177" s="53">
        <v>3</v>
      </c>
      <c r="J177" s="53">
        <v>3</v>
      </c>
      <c r="K177" s="53">
        <v>1</v>
      </c>
      <c r="L177" s="53">
        <v>3</v>
      </c>
      <c r="M177" s="53">
        <v>3</v>
      </c>
      <c r="N177" s="53">
        <v>3</v>
      </c>
      <c r="O177" s="53">
        <v>2</v>
      </c>
      <c r="P177" s="53">
        <v>3</v>
      </c>
      <c r="Q177" s="53">
        <v>3</v>
      </c>
      <c r="R177" s="4" t="s">
        <v>610</v>
      </c>
      <c r="S177" s="4" t="s">
        <v>611</v>
      </c>
    </row>
    <row r="178" spans="1:19" ht="84" x14ac:dyDescent="0.2">
      <c r="A178" s="14" t="s">
        <v>1318</v>
      </c>
      <c r="B178" s="15" t="s">
        <v>39</v>
      </c>
      <c r="C178" s="15" t="s">
        <v>40</v>
      </c>
      <c r="D178" s="3" t="s">
        <v>9</v>
      </c>
      <c r="E178" s="5" t="s">
        <v>204</v>
      </c>
      <c r="F178" s="53">
        <v>1</v>
      </c>
      <c r="G178" s="53">
        <v>3</v>
      </c>
      <c r="H178" s="53">
        <v>2</v>
      </c>
      <c r="I178" s="53">
        <v>2</v>
      </c>
      <c r="J178" s="53">
        <v>2</v>
      </c>
      <c r="K178" s="53">
        <v>1</v>
      </c>
      <c r="L178" s="53">
        <v>2</v>
      </c>
      <c r="M178" s="53">
        <v>1</v>
      </c>
      <c r="N178" s="53">
        <v>2</v>
      </c>
      <c r="O178" s="53">
        <v>1</v>
      </c>
      <c r="P178" s="53">
        <v>2</v>
      </c>
      <c r="Q178" s="53">
        <v>1</v>
      </c>
      <c r="R178" s="4" t="s">
        <v>612</v>
      </c>
      <c r="S178" s="4" t="s">
        <v>613</v>
      </c>
    </row>
    <row r="179" spans="1:19" ht="168" x14ac:dyDescent="0.2">
      <c r="A179" s="14" t="s">
        <v>1318</v>
      </c>
      <c r="B179" s="15" t="s">
        <v>39</v>
      </c>
      <c r="C179" s="15" t="s">
        <v>40</v>
      </c>
      <c r="D179" s="3" t="s">
        <v>9</v>
      </c>
      <c r="E179" s="5" t="s">
        <v>205</v>
      </c>
      <c r="F179" s="53">
        <v>1</v>
      </c>
      <c r="G179" s="53">
        <v>3</v>
      </c>
      <c r="H179" s="53">
        <v>2</v>
      </c>
      <c r="I179" s="53">
        <v>2</v>
      </c>
      <c r="J179" s="53">
        <v>2</v>
      </c>
      <c r="K179" s="53">
        <v>1</v>
      </c>
      <c r="L179" s="53">
        <v>2</v>
      </c>
      <c r="M179" s="53">
        <v>1</v>
      </c>
      <c r="N179" s="53">
        <v>2</v>
      </c>
      <c r="O179" s="53">
        <v>1</v>
      </c>
      <c r="P179" s="53">
        <v>2</v>
      </c>
      <c r="Q179" s="53">
        <v>1</v>
      </c>
      <c r="R179" s="4" t="s">
        <v>614</v>
      </c>
      <c r="S179" s="4" t="s">
        <v>1647</v>
      </c>
    </row>
    <row r="180" spans="1:19" ht="120" x14ac:dyDescent="0.2">
      <c r="A180" s="14" t="s">
        <v>1318</v>
      </c>
      <c r="B180" s="15" t="s">
        <v>39</v>
      </c>
      <c r="C180" s="15" t="s">
        <v>40</v>
      </c>
      <c r="D180" s="3" t="s">
        <v>9</v>
      </c>
      <c r="E180" s="5" t="s">
        <v>206</v>
      </c>
      <c r="F180" s="53">
        <v>2</v>
      </c>
      <c r="G180" s="53">
        <v>2</v>
      </c>
      <c r="H180" s="53">
        <v>2</v>
      </c>
      <c r="I180" s="53">
        <v>2</v>
      </c>
      <c r="J180" s="53">
        <v>2</v>
      </c>
      <c r="K180" s="53">
        <v>1</v>
      </c>
      <c r="L180" s="53">
        <v>3</v>
      </c>
      <c r="M180" s="53">
        <v>2</v>
      </c>
      <c r="N180" s="53">
        <v>2</v>
      </c>
      <c r="O180" s="53">
        <v>2</v>
      </c>
      <c r="P180" s="53">
        <v>2</v>
      </c>
      <c r="Q180" s="53">
        <v>2</v>
      </c>
      <c r="R180" s="4" t="s">
        <v>615</v>
      </c>
      <c r="S180" s="4" t="s">
        <v>616</v>
      </c>
    </row>
    <row r="181" spans="1:19" ht="70" x14ac:dyDescent="0.2">
      <c r="A181" s="14" t="s">
        <v>1318</v>
      </c>
      <c r="B181" s="15" t="s">
        <v>19</v>
      </c>
      <c r="C181" s="15" t="s">
        <v>31</v>
      </c>
      <c r="D181" s="3" t="s">
        <v>12</v>
      </c>
      <c r="E181" s="5" t="s">
        <v>171</v>
      </c>
      <c r="F181" s="50">
        <v>2</v>
      </c>
      <c r="G181" s="50">
        <v>3</v>
      </c>
      <c r="H181" s="50">
        <v>2</v>
      </c>
      <c r="I181" s="50">
        <v>3</v>
      </c>
      <c r="J181" s="50">
        <v>3</v>
      </c>
      <c r="K181" s="50">
        <v>3</v>
      </c>
      <c r="L181" s="50">
        <v>3</v>
      </c>
      <c r="M181" s="50">
        <v>3</v>
      </c>
      <c r="N181" s="50">
        <v>3</v>
      </c>
      <c r="O181" s="50">
        <v>3</v>
      </c>
      <c r="P181" s="50">
        <v>3</v>
      </c>
      <c r="Q181" s="50">
        <v>2</v>
      </c>
      <c r="R181" s="4" t="s">
        <v>562</v>
      </c>
      <c r="S181" s="4" t="s">
        <v>563</v>
      </c>
    </row>
    <row r="182" spans="1:19" ht="72" x14ac:dyDescent="0.2">
      <c r="A182" s="14" t="s">
        <v>1318</v>
      </c>
      <c r="B182" s="15" t="s">
        <v>19</v>
      </c>
      <c r="C182" s="15" t="s">
        <v>31</v>
      </c>
      <c r="D182" s="3" t="s">
        <v>12</v>
      </c>
      <c r="E182" s="5" t="s">
        <v>207</v>
      </c>
      <c r="F182" s="50">
        <v>2</v>
      </c>
      <c r="G182" s="50">
        <v>3</v>
      </c>
      <c r="H182" s="50">
        <v>2</v>
      </c>
      <c r="I182" s="50">
        <v>3</v>
      </c>
      <c r="J182" s="50">
        <v>3</v>
      </c>
      <c r="K182" s="50">
        <v>3</v>
      </c>
      <c r="L182" s="50">
        <v>3</v>
      </c>
      <c r="M182" s="50">
        <v>3</v>
      </c>
      <c r="N182" s="50">
        <v>3</v>
      </c>
      <c r="O182" s="50">
        <v>3</v>
      </c>
      <c r="P182" s="50">
        <v>3</v>
      </c>
      <c r="Q182" s="50">
        <v>3</v>
      </c>
      <c r="R182" s="4" t="s">
        <v>501</v>
      </c>
      <c r="S182" s="4" t="s">
        <v>502</v>
      </c>
    </row>
    <row r="183" spans="1:19" ht="72" x14ac:dyDescent="0.2">
      <c r="A183" s="14" t="s">
        <v>1318</v>
      </c>
      <c r="B183" s="15" t="s">
        <v>39</v>
      </c>
      <c r="C183" s="15" t="s">
        <v>41</v>
      </c>
      <c r="D183" s="3" t="s">
        <v>9</v>
      </c>
      <c r="E183" s="5" t="s">
        <v>208</v>
      </c>
      <c r="F183" s="53">
        <v>1</v>
      </c>
      <c r="G183" s="53">
        <v>3</v>
      </c>
      <c r="H183" s="53">
        <v>2</v>
      </c>
      <c r="I183" s="53">
        <v>3</v>
      </c>
      <c r="J183" s="53">
        <v>2</v>
      </c>
      <c r="K183" s="53">
        <v>1</v>
      </c>
      <c r="L183" s="53">
        <v>3</v>
      </c>
      <c r="M183" s="53">
        <v>1</v>
      </c>
      <c r="N183" s="53">
        <v>2</v>
      </c>
      <c r="O183" s="53">
        <v>1</v>
      </c>
      <c r="P183" s="53">
        <v>3</v>
      </c>
      <c r="Q183" s="53">
        <v>2</v>
      </c>
      <c r="R183" s="4" t="s">
        <v>617</v>
      </c>
      <c r="S183" s="4" t="s">
        <v>618</v>
      </c>
    </row>
    <row r="184" spans="1:19" ht="72" x14ac:dyDescent="0.2">
      <c r="A184" s="14" t="s">
        <v>1318</v>
      </c>
      <c r="B184" s="15" t="s">
        <v>39</v>
      </c>
      <c r="C184" s="15" t="s">
        <v>41</v>
      </c>
      <c r="D184" s="3" t="s">
        <v>9</v>
      </c>
      <c r="E184" s="5" t="s">
        <v>209</v>
      </c>
      <c r="F184" s="53">
        <v>2</v>
      </c>
      <c r="G184" s="53">
        <v>3</v>
      </c>
      <c r="H184" s="53">
        <v>3</v>
      </c>
      <c r="I184" s="53">
        <v>3</v>
      </c>
      <c r="J184" s="53">
        <v>3</v>
      </c>
      <c r="K184" s="53">
        <v>2</v>
      </c>
      <c r="L184" s="53">
        <v>3</v>
      </c>
      <c r="M184" s="53">
        <v>2</v>
      </c>
      <c r="N184" s="53">
        <v>3</v>
      </c>
      <c r="O184" s="53">
        <v>2</v>
      </c>
      <c r="P184" s="53">
        <v>3</v>
      </c>
      <c r="Q184" s="53">
        <v>2</v>
      </c>
      <c r="R184" s="4" t="s">
        <v>619</v>
      </c>
      <c r="S184" s="4" t="s">
        <v>1596</v>
      </c>
    </row>
    <row r="185" spans="1:19" ht="56" x14ac:dyDescent="0.2">
      <c r="A185" s="14" t="s">
        <v>1318</v>
      </c>
      <c r="B185" s="15" t="s">
        <v>39</v>
      </c>
      <c r="C185" s="15" t="s">
        <v>41</v>
      </c>
      <c r="D185" s="3" t="s">
        <v>9</v>
      </c>
      <c r="E185" s="5" t="s">
        <v>210</v>
      </c>
      <c r="F185" s="53">
        <v>1</v>
      </c>
      <c r="G185" s="53">
        <v>3</v>
      </c>
      <c r="H185" s="53">
        <v>2</v>
      </c>
      <c r="I185" s="53">
        <v>2</v>
      </c>
      <c r="J185" s="53">
        <v>2</v>
      </c>
      <c r="K185" s="53">
        <v>1</v>
      </c>
      <c r="L185" s="53">
        <v>2</v>
      </c>
      <c r="M185" s="53">
        <v>1</v>
      </c>
      <c r="N185" s="53">
        <v>2</v>
      </c>
      <c r="O185" s="53">
        <v>1</v>
      </c>
      <c r="P185" s="53">
        <v>3</v>
      </c>
      <c r="Q185" s="53">
        <v>2</v>
      </c>
      <c r="R185" s="4" t="s">
        <v>620</v>
      </c>
      <c r="S185" s="4" t="s">
        <v>621</v>
      </c>
    </row>
    <row r="186" spans="1:19" ht="72" x14ac:dyDescent="0.2">
      <c r="A186" s="14" t="s">
        <v>1318</v>
      </c>
      <c r="B186" s="15" t="s">
        <v>39</v>
      </c>
      <c r="C186" s="15" t="s">
        <v>41</v>
      </c>
      <c r="D186" s="3" t="s">
        <v>9</v>
      </c>
      <c r="E186" s="5" t="s">
        <v>211</v>
      </c>
      <c r="F186" s="53">
        <v>2</v>
      </c>
      <c r="G186" s="53">
        <v>3</v>
      </c>
      <c r="H186" s="53">
        <v>2</v>
      </c>
      <c r="I186" s="53">
        <v>2</v>
      </c>
      <c r="J186" s="53">
        <v>2</v>
      </c>
      <c r="K186" s="53">
        <v>2</v>
      </c>
      <c r="L186" s="53">
        <v>3</v>
      </c>
      <c r="M186" s="53">
        <v>3</v>
      </c>
      <c r="N186" s="53">
        <v>2</v>
      </c>
      <c r="O186" s="53">
        <v>2</v>
      </c>
      <c r="P186" s="53">
        <v>3</v>
      </c>
      <c r="Q186" s="53">
        <v>2</v>
      </c>
      <c r="R186" s="4" t="s">
        <v>622</v>
      </c>
      <c r="S186" s="4" t="s">
        <v>1597</v>
      </c>
    </row>
    <row r="187" spans="1:19" ht="108" x14ac:dyDescent="0.2">
      <c r="A187" s="14" t="s">
        <v>1318</v>
      </c>
      <c r="B187" s="15" t="s">
        <v>39</v>
      </c>
      <c r="C187" s="15" t="s">
        <v>41</v>
      </c>
      <c r="D187" s="3" t="s">
        <v>9</v>
      </c>
      <c r="E187" s="5" t="s">
        <v>212</v>
      </c>
      <c r="F187" s="53">
        <v>2</v>
      </c>
      <c r="G187" s="53">
        <v>3</v>
      </c>
      <c r="H187" s="53">
        <v>2</v>
      </c>
      <c r="I187" s="53">
        <v>3</v>
      </c>
      <c r="J187" s="53">
        <v>3</v>
      </c>
      <c r="K187" s="53">
        <v>2</v>
      </c>
      <c r="L187" s="53">
        <v>3</v>
      </c>
      <c r="M187" s="53">
        <v>2</v>
      </c>
      <c r="N187" s="53">
        <v>3</v>
      </c>
      <c r="O187" s="53">
        <v>2</v>
      </c>
      <c r="P187" s="53">
        <v>3</v>
      </c>
      <c r="Q187" s="53">
        <v>2</v>
      </c>
      <c r="R187" s="4" t="s">
        <v>623</v>
      </c>
      <c r="S187" s="4" t="s">
        <v>624</v>
      </c>
    </row>
    <row r="188" spans="1:19" ht="108" x14ac:dyDescent="0.2">
      <c r="A188" s="14" t="s">
        <v>1318</v>
      </c>
      <c r="B188" s="15" t="s">
        <v>39</v>
      </c>
      <c r="C188" s="15" t="s">
        <v>41</v>
      </c>
      <c r="D188" s="3" t="s">
        <v>9</v>
      </c>
      <c r="E188" s="5" t="s">
        <v>213</v>
      </c>
      <c r="F188" s="53">
        <v>2</v>
      </c>
      <c r="G188" s="53">
        <v>3</v>
      </c>
      <c r="H188" s="53">
        <v>2</v>
      </c>
      <c r="I188" s="53">
        <v>2</v>
      </c>
      <c r="J188" s="53">
        <v>2</v>
      </c>
      <c r="K188" s="53">
        <v>2</v>
      </c>
      <c r="L188" s="53">
        <v>3</v>
      </c>
      <c r="M188" s="53">
        <v>1</v>
      </c>
      <c r="N188" s="53">
        <v>2</v>
      </c>
      <c r="O188" s="53">
        <v>2</v>
      </c>
      <c r="P188" s="53">
        <v>3</v>
      </c>
      <c r="Q188" s="53">
        <v>2</v>
      </c>
      <c r="R188" s="4" t="s">
        <v>625</v>
      </c>
      <c r="S188" s="4" t="s">
        <v>626</v>
      </c>
    </row>
    <row r="189" spans="1:19" ht="132" x14ac:dyDescent="0.2">
      <c r="A189" s="14" t="s">
        <v>1318</v>
      </c>
      <c r="B189" s="15" t="s">
        <v>42</v>
      </c>
      <c r="C189" s="15" t="s">
        <v>43</v>
      </c>
      <c r="D189" s="3" t="s">
        <v>9</v>
      </c>
      <c r="E189" s="5" t="s">
        <v>214</v>
      </c>
      <c r="F189" s="54">
        <v>1</v>
      </c>
      <c r="G189" s="54">
        <v>1</v>
      </c>
      <c r="H189" s="54">
        <v>1</v>
      </c>
      <c r="I189" s="54">
        <v>2</v>
      </c>
      <c r="J189" s="54">
        <v>1</v>
      </c>
      <c r="K189" s="54">
        <v>1</v>
      </c>
      <c r="L189" s="54">
        <v>1</v>
      </c>
      <c r="M189" s="54">
        <v>1</v>
      </c>
      <c r="N189" s="54">
        <v>1</v>
      </c>
      <c r="O189" s="54">
        <v>1</v>
      </c>
      <c r="P189" s="54">
        <v>2</v>
      </c>
      <c r="Q189" s="54">
        <v>1</v>
      </c>
      <c r="R189" s="4" t="s">
        <v>1599</v>
      </c>
      <c r="S189" s="4" t="s">
        <v>1598</v>
      </c>
    </row>
    <row r="190" spans="1:19" ht="96" x14ac:dyDescent="0.2">
      <c r="A190" s="14" t="s">
        <v>1318</v>
      </c>
      <c r="B190" s="15" t="s">
        <v>42</v>
      </c>
      <c r="C190" s="15" t="s">
        <v>43</v>
      </c>
      <c r="D190" s="3" t="s">
        <v>9</v>
      </c>
      <c r="E190" s="5" t="s">
        <v>215</v>
      </c>
      <c r="F190" s="54">
        <v>1</v>
      </c>
      <c r="G190" s="54">
        <v>1</v>
      </c>
      <c r="H190" s="54">
        <v>2</v>
      </c>
      <c r="I190" s="54">
        <v>2</v>
      </c>
      <c r="J190" s="54">
        <v>1</v>
      </c>
      <c r="K190" s="54">
        <v>1</v>
      </c>
      <c r="L190" s="54">
        <v>2</v>
      </c>
      <c r="M190" s="54">
        <v>3</v>
      </c>
      <c r="N190" s="54">
        <v>2</v>
      </c>
      <c r="O190" s="54">
        <v>1</v>
      </c>
      <c r="P190" s="54">
        <v>2</v>
      </c>
      <c r="Q190" s="54">
        <v>2</v>
      </c>
      <c r="R190" s="4" t="s">
        <v>627</v>
      </c>
      <c r="S190" s="4" t="s">
        <v>1600</v>
      </c>
    </row>
    <row r="191" spans="1:19" ht="60" x14ac:dyDescent="0.2">
      <c r="A191" s="14" t="s">
        <v>1318</v>
      </c>
      <c r="B191" s="15" t="s">
        <v>42</v>
      </c>
      <c r="C191" s="15" t="s">
        <v>43</v>
      </c>
      <c r="D191" s="3" t="s">
        <v>9</v>
      </c>
      <c r="E191" s="5" t="s">
        <v>216</v>
      </c>
      <c r="F191" s="54">
        <v>1</v>
      </c>
      <c r="G191" s="54">
        <v>1</v>
      </c>
      <c r="H191" s="54">
        <v>2</v>
      </c>
      <c r="I191" s="54">
        <v>2</v>
      </c>
      <c r="J191" s="54">
        <v>1</v>
      </c>
      <c r="K191" s="54">
        <v>1</v>
      </c>
      <c r="L191" s="54">
        <v>2</v>
      </c>
      <c r="M191" s="54">
        <v>3</v>
      </c>
      <c r="N191" s="54">
        <v>2</v>
      </c>
      <c r="O191" s="54">
        <v>2</v>
      </c>
      <c r="P191" s="54">
        <v>2</v>
      </c>
      <c r="Q191" s="54">
        <v>2</v>
      </c>
      <c r="R191" s="4" t="s">
        <v>628</v>
      </c>
      <c r="S191" s="4" t="s">
        <v>629</v>
      </c>
    </row>
    <row r="192" spans="1:19" ht="84" x14ac:dyDescent="0.2">
      <c r="A192" s="14" t="s">
        <v>1318</v>
      </c>
      <c r="B192" s="15" t="s">
        <v>42</v>
      </c>
      <c r="C192" s="15" t="s">
        <v>43</v>
      </c>
      <c r="D192" s="3" t="s">
        <v>9</v>
      </c>
      <c r="E192" s="5" t="s">
        <v>217</v>
      </c>
      <c r="F192" s="54">
        <v>2</v>
      </c>
      <c r="G192" s="54">
        <v>2</v>
      </c>
      <c r="H192" s="54">
        <v>3</v>
      </c>
      <c r="I192" s="54">
        <v>2</v>
      </c>
      <c r="J192" s="54">
        <v>2</v>
      </c>
      <c r="K192" s="54">
        <v>2</v>
      </c>
      <c r="L192" s="54">
        <v>2</v>
      </c>
      <c r="M192" s="54">
        <v>2</v>
      </c>
      <c r="N192" s="54">
        <v>2</v>
      </c>
      <c r="O192" s="54">
        <v>2</v>
      </c>
      <c r="P192" s="54">
        <v>3</v>
      </c>
      <c r="Q192" s="54">
        <v>2</v>
      </c>
      <c r="R192" s="4" t="s">
        <v>1601</v>
      </c>
      <c r="S192" s="4" t="s">
        <v>630</v>
      </c>
    </row>
    <row r="193" spans="1:19" ht="108" x14ac:dyDescent="0.2">
      <c r="A193" s="14" t="s">
        <v>1318</v>
      </c>
      <c r="B193" s="15" t="s">
        <v>42</v>
      </c>
      <c r="C193" s="15" t="s">
        <v>43</v>
      </c>
      <c r="D193" s="3" t="s">
        <v>9</v>
      </c>
      <c r="E193" s="5" t="s">
        <v>218</v>
      </c>
      <c r="F193" s="54">
        <v>1</v>
      </c>
      <c r="G193" s="54">
        <v>2</v>
      </c>
      <c r="H193" s="54">
        <v>2</v>
      </c>
      <c r="I193" s="54">
        <v>2</v>
      </c>
      <c r="J193" s="54">
        <v>2</v>
      </c>
      <c r="K193" s="54">
        <v>2</v>
      </c>
      <c r="L193" s="54">
        <v>1</v>
      </c>
      <c r="M193" s="54">
        <v>2</v>
      </c>
      <c r="N193" s="54">
        <v>2</v>
      </c>
      <c r="O193" s="54">
        <v>1</v>
      </c>
      <c r="P193" s="54">
        <v>2</v>
      </c>
      <c r="Q193" s="54">
        <v>2</v>
      </c>
      <c r="R193" s="4" t="s">
        <v>631</v>
      </c>
      <c r="S193" s="4" t="s">
        <v>632</v>
      </c>
    </row>
    <row r="194" spans="1:19" ht="96" x14ac:dyDescent="0.2">
      <c r="A194" s="14" t="s">
        <v>1318</v>
      </c>
      <c r="B194" s="15" t="s">
        <v>42</v>
      </c>
      <c r="C194" s="15" t="s">
        <v>44</v>
      </c>
      <c r="D194" s="3" t="s">
        <v>9</v>
      </c>
      <c r="E194" s="5" t="s">
        <v>219</v>
      </c>
      <c r="F194" s="54">
        <v>2</v>
      </c>
      <c r="G194" s="54">
        <v>2</v>
      </c>
      <c r="H194" s="54">
        <v>2</v>
      </c>
      <c r="I194" s="54">
        <v>2</v>
      </c>
      <c r="J194" s="54">
        <v>2</v>
      </c>
      <c r="K194" s="54">
        <v>1</v>
      </c>
      <c r="L194" s="54">
        <v>3</v>
      </c>
      <c r="M194" s="54">
        <v>3</v>
      </c>
      <c r="N194" s="54">
        <v>2</v>
      </c>
      <c r="O194" s="54">
        <v>2</v>
      </c>
      <c r="P194" s="54">
        <v>2</v>
      </c>
      <c r="Q194" s="54">
        <v>2</v>
      </c>
      <c r="R194" s="4" t="s">
        <v>1602</v>
      </c>
      <c r="S194" s="4" t="s">
        <v>1603</v>
      </c>
    </row>
    <row r="195" spans="1:19" ht="108" x14ac:dyDescent="0.2">
      <c r="A195" s="14" t="s">
        <v>1318</v>
      </c>
      <c r="B195" s="15" t="s">
        <v>42</v>
      </c>
      <c r="C195" s="15" t="s">
        <v>44</v>
      </c>
      <c r="D195" s="3" t="s">
        <v>9</v>
      </c>
      <c r="E195" s="5" t="s">
        <v>220</v>
      </c>
      <c r="F195" s="54">
        <v>2</v>
      </c>
      <c r="G195" s="54">
        <v>2</v>
      </c>
      <c r="H195" s="54">
        <v>2</v>
      </c>
      <c r="I195" s="54">
        <v>2</v>
      </c>
      <c r="J195" s="54">
        <v>2</v>
      </c>
      <c r="K195" s="54">
        <v>1</v>
      </c>
      <c r="L195" s="54">
        <v>3</v>
      </c>
      <c r="M195" s="54">
        <v>3</v>
      </c>
      <c r="N195" s="54">
        <v>2</v>
      </c>
      <c r="O195" s="54">
        <v>2</v>
      </c>
      <c r="P195" s="54">
        <v>2</v>
      </c>
      <c r="Q195" s="54">
        <v>2</v>
      </c>
      <c r="R195" s="4" t="s">
        <v>633</v>
      </c>
      <c r="S195" s="4" t="s">
        <v>634</v>
      </c>
    </row>
    <row r="196" spans="1:19" ht="120" x14ac:dyDescent="0.2">
      <c r="A196" s="14" t="s">
        <v>1318</v>
      </c>
      <c r="B196" s="15" t="s">
        <v>42</v>
      </c>
      <c r="C196" s="15" t="s">
        <v>44</v>
      </c>
      <c r="D196" s="3" t="s">
        <v>9</v>
      </c>
      <c r="E196" s="5" t="s">
        <v>221</v>
      </c>
      <c r="F196" s="54">
        <v>3</v>
      </c>
      <c r="G196" s="54">
        <v>2</v>
      </c>
      <c r="H196" s="54">
        <v>3</v>
      </c>
      <c r="I196" s="54">
        <v>3</v>
      </c>
      <c r="J196" s="54">
        <v>2</v>
      </c>
      <c r="K196" s="54">
        <v>2</v>
      </c>
      <c r="L196" s="54">
        <v>3</v>
      </c>
      <c r="M196" s="54">
        <v>3</v>
      </c>
      <c r="N196" s="54">
        <v>2</v>
      </c>
      <c r="O196" s="54">
        <v>2</v>
      </c>
      <c r="P196" s="54">
        <v>3</v>
      </c>
      <c r="Q196" s="54">
        <v>2</v>
      </c>
      <c r="R196" s="4" t="s">
        <v>635</v>
      </c>
      <c r="S196" s="4" t="s">
        <v>1604</v>
      </c>
    </row>
    <row r="197" spans="1:19" ht="70" x14ac:dyDescent="0.2">
      <c r="A197" s="14" t="s">
        <v>1318</v>
      </c>
      <c r="B197" s="15" t="s">
        <v>19</v>
      </c>
      <c r="C197" s="15" t="s">
        <v>31</v>
      </c>
      <c r="D197" s="3" t="s">
        <v>12</v>
      </c>
      <c r="E197" s="5" t="s">
        <v>222</v>
      </c>
      <c r="F197" s="50">
        <v>2</v>
      </c>
      <c r="G197" s="50">
        <v>3</v>
      </c>
      <c r="H197" s="50">
        <v>2</v>
      </c>
      <c r="I197" s="50">
        <v>3</v>
      </c>
      <c r="J197" s="50">
        <v>3</v>
      </c>
      <c r="K197" s="50">
        <v>3</v>
      </c>
      <c r="L197" s="50">
        <v>3</v>
      </c>
      <c r="M197" s="50">
        <v>3</v>
      </c>
      <c r="N197" s="50">
        <v>3</v>
      </c>
      <c r="O197" s="50">
        <v>3</v>
      </c>
      <c r="P197" s="50">
        <v>3</v>
      </c>
      <c r="Q197" s="50">
        <v>2</v>
      </c>
      <c r="R197" s="4" t="s">
        <v>562</v>
      </c>
      <c r="S197" s="4" t="s">
        <v>563</v>
      </c>
    </row>
    <row r="198" spans="1:19" ht="72" x14ac:dyDescent="0.2">
      <c r="A198" s="14" t="s">
        <v>1318</v>
      </c>
      <c r="B198" s="15" t="s">
        <v>42</v>
      </c>
      <c r="C198" s="15" t="s">
        <v>44</v>
      </c>
      <c r="D198" s="3" t="s">
        <v>9</v>
      </c>
      <c r="E198" s="5" t="s">
        <v>223</v>
      </c>
      <c r="F198" s="54">
        <v>1</v>
      </c>
      <c r="G198" s="54">
        <v>1</v>
      </c>
      <c r="H198" s="54">
        <v>2</v>
      </c>
      <c r="I198" s="54">
        <v>2</v>
      </c>
      <c r="J198" s="54">
        <v>1</v>
      </c>
      <c r="K198" s="54">
        <v>1</v>
      </c>
      <c r="L198" s="54">
        <v>2</v>
      </c>
      <c r="M198" s="54">
        <v>3</v>
      </c>
      <c r="N198" s="54">
        <v>2</v>
      </c>
      <c r="O198" s="54">
        <v>1</v>
      </c>
      <c r="P198" s="54">
        <v>2</v>
      </c>
      <c r="Q198" s="54">
        <v>2</v>
      </c>
      <c r="R198" s="4" t="s">
        <v>636</v>
      </c>
      <c r="S198" s="4" t="s">
        <v>1605</v>
      </c>
    </row>
    <row r="199" spans="1:19" ht="168" x14ac:dyDescent="0.2">
      <c r="A199" s="14" t="s">
        <v>1318</v>
      </c>
      <c r="B199" s="15" t="s">
        <v>42</v>
      </c>
      <c r="C199" s="15" t="s">
        <v>45</v>
      </c>
      <c r="D199" s="3" t="s">
        <v>9</v>
      </c>
      <c r="E199" s="5" t="s">
        <v>224</v>
      </c>
      <c r="F199" s="54">
        <v>2</v>
      </c>
      <c r="G199" s="54">
        <v>2</v>
      </c>
      <c r="H199" s="54">
        <v>2</v>
      </c>
      <c r="I199" s="54">
        <v>1</v>
      </c>
      <c r="J199" s="54">
        <v>2</v>
      </c>
      <c r="K199" s="54">
        <v>2</v>
      </c>
      <c r="L199" s="54">
        <v>2</v>
      </c>
      <c r="M199" s="54">
        <v>1</v>
      </c>
      <c r="N199" s="54">
        <v>1</v>
      </c>
      <c r="O199" s="54">
        <v>2</v>
      </c>
      <c r="P199" s="54">
        <v>2</v>
      </c>
      <c r="Q199" s="54">
        <v>2</v>
      </c>
      <c r="R199" s="4" t="s">
        <v>637</v>
      </c>
      <c r="S199" s="4" t="s">
        <v>1606</v>
      </c>
    </row>
    <row r="200" spans="1:19" ht="108" x14ac:dyDescent="0.2">
      <c r="A200" s="14" t="s">
        <v>1318</v>
      </c>
      <c r="B200" s="15" t="s">
        <v>42</v>
      </c>
      <c r="C200" s="15" t="s">
        <v>45</v>
      </c>
      <c r="D200" s="3" t="s">
        <v>9</v>
      </c>
      <c r="E200" s="5" t="s">
        <v>225</v>
      </c>
      <c r="F200" s="54">
        <v>2</v>
      </c>
      <c r="G200" s="54">
        <v>2</v>
      </c>
      <c r="H200" s="54">
        <v>2</v>
      </c>
      <c r="I200" s="54">
        <v>2</v>
      </c>
      <c r="J200" s="54">
        <v>2</v>
      </c>
      <c r="K200" s="54">
        <v>2</v>
      </c>
      <c r="L200" s="54">
        <v>2</v>
      </c>
      <c r="M200" s="54">
        <v>2</v>
      </c>
      <c r="N200" s="54">
        <v>2</v>
      </c>
      <c r="O200" s="54">
        <v>2</v>
      </c>
      <c r="P200" s="54">
        <v>2</v>
      </c>
      <c r="Q200" s="54">
        <v>2</v>
      </c>
      <c r="R200" s="4" t="s">
        <v>1607</v>
      </c>
      <c r="S200" s="4" t="s">
        <v>638</v>
      </c>
    </row>
    <row r="201" spans="1:19" ht="60" x14ac:dyDescent="0.2">
      <c r="A201" s="14" t="s">
        <v>1318</v>
      </c>
      <c r="B201" s="15" t="s">
        <v>42</v>
      </c>
      <c r="C201" s="15" t="s">
        <v>46</v>
      </c>
      <c r="D201" s="3" t="s">
        <v>9</v>
      </c>
      <c r="E201" s="5" t="s">
        <v>226</v>
      </c>
      <c r="F201" s="54">
        <v>1</v>
      </c>
      <c r="G201" s="54">
        <v>1</v>
      </c>
      <c r="H201" s="54">
        <v>2</v>
      </c>
      <c r="I201" s="54">
        <v>2</v>
      </c>
      <c r="J201" s="54">
        <v>1</v>
      </c>
      <c r="K201" s="54">
        <v>1</v>
      </c>
      <c r="L201" s="54">
        <v>3</v>
      </c>
      <c r="M201" s="54">
        <v>3</v>
      </c>
      <c r="N201" s="54">
        <v>2</v>
      </c>
      <c r="O201" s="54">
        <v>1</v>
      </c>
      <c r="P201" s="54">
        <v>3</v>
      </c>
      <c r="Q201" s="54">
        <v>1</v>
      </c>
      <c r="R201" s="4" t="s">
        <v>639</v>
      </c>
      <c r="S201" s="4" t="s">
        <v>1608</v>
      </c>
    </row>
    <row r="202" spans="1:19" ht="84" x14ac:dyDescent="0.2">
      <c r="A202" s="14" t="s">
        <v>1318</v>
      </c>
      <c r="B202" s="15" t="s">
        <v>42</v>
      </c>
      <c r="C202" s="15" t="s">
        <v>46</v>
      </c>
      <c r="D202" s="3" t="s">
        <v>9</v>
      </c>
      <c r="E202" s="5" t="s">
        <v>227</v>
      </c>
      <c r="F202" s="54">
        <v>1</v>
      </c>
      <c r="G202" s="54">
        <v>1</v>
      </c>
      <c r="H202" s="54">
        <v>2</v>
      </c>
      <c r="I202" s="54">
        <v>2</v>
      </c>
      <c r="J202" s="54">
        <v>1</v>
      </c>
      <c r="K202" s="54">
        <v>1</v>
      </c>
      <c r="L202" s="54">
        <v>3</v>
      </c>
      <c r="M202" s="54">
        <v>3</v>
      </c>
      <c r="N202" s="54">
        <v>2</v>
      </c>
      <c r="O202" s="54">
        <v>1</v>
      </c>
      <c r="P202" s="54">
        <v>3</v>
      </c>
      <c r="Q202" s="54">
        <v>2</v>
      </c>
      <c r="R202" s="4" t="s">
        <v>1609</v>
      </c>
      <c r="S202" s="4" t="s">
        <v>1610</v>
      </c>
    </row>
    <row r="203" spans="1:19" ht="156" x14ac:dyDescent="0.2">
      <c r="A203" s="14" t="s">
        <v>1318</v>
      </c>
      <c r="B203" s="15" t="s">
        <v>47</v>
      </c>
      <c r="C203" s="15" t="s">
        <v>48</v>
      </c>
      <c r="D203" s="3" t="s">
        <v>9</v>
      </c>
      <c r="E203" s="5" t="s">
        <v>228</v>
      </c>
      <c r="F203" s="55">
        <v>1</v>
      </c>
      <c r="G203" s="55">
        <v>2</v>
      </c>
      <c r="H203" s="55">
        <v>2</v>
      </c>
      <c r="I203" s="55">
        <v>2</v>
      </c>
      <c r="J203" s="55">
        <v>2</v>
      </c>
      <c r="K203" s="55">
        <v>2</v>
      </c>
      <c r="L203" s="55">
        <v>1</v>
      </c>
      <c r="M203" s="55">
        <v>2</v>
      </c>
      <c r="N203" s="55">
        <v>2</v>
      </c>
      <c r="O203" s="55">
        <v>1</v>
      </c>
      <c r="P203" s="55">
        <v>2</v>
      </c>
      <c r="Q203" s="55">
        <v>2</v>
      </c>
      <c r="R203" s="4" t="s">
        <v>640</v>
      </c>
      <c r="S203" s="4" t="s">
        <v>641</v>
      </c>
    </row>
    <row r="204" spans="1:19" ht="156" x14ac:dyDescent="0.2">
      <c r="A204" s="14" t="s">
        <v>1318</v>
      </c>
      <c r="B204" s="15" t="s">
        <v>19</v>
      </c>
      <c r="C204" s="15" t="s">
        <v>20</v>
      </c>
      <c r="D204" s="3" t="s">
        <v>12</v>
      </c>
      <c r="E204" s="5" t="s">
        <v>229</v>
      </c>
      <c r="F204" s="50">
        <v>2</v>
      </c>
      <c r="G204" s="50">
        <v>3</v>
      </c>
      <c r="H204" s="50">
        <v>2</v>
      </c>
      <c r="I204" s="50">
        <v>3</v>
      </c>
      <c r="J204" s="50">
        <v>2</v>
      </c>
      <c r="K204" s="50">
        <v>3</v>
      </c>
      <c r="L204" s="50">
        <v>2</v>
      </c>
      <c r="M204" s="50">
        <v>3</v>
      </c>
      <c r="N204" s="50">
        <v>2</v>
      </c>
      <c r="O204" s="50">
        <v>2</v>
      </c>
      <c r="P204" s="50">
        <v>3</v>
      </c>
      <c r="Q204" s="50">
        <v>2</v>
      </c>
      <c r="R204" s="4" t="s">
        <v>519</v>
      </c>
      <c r="S204" s="4" t="s">
        <v>520</v>
      </c>
    </row>
    <row r="205" spans="1:19" ht="72" x14ac:dyDescent="0.2">
      <c r="A205" s="14" t="s">
        <v>1318</v>
      </c>
      <c r="B205" s="15" t="s">
        <v>47</v>
      </c>
      <c r="C205" s="15" t="s">
        <v>48</v>
      </c>
      <c r="D205" s="3" t="s">
        <v>9</v>
      </c>
      <c r="E205" s="5" t="s">
        <v>230</v>
      </c>
      <c r="F205" s="55">
        <v>1</v>
      </c>
      <c r="G205" s="55">
        <v>2</v>
      </c>
      <c r="H205" s="55">
        <v>2</v>
      </c>
      <c r="I205" s="55">
        <v>2</v>
      </c>
      <c r="J205" s="55">
        <v>2</v>
      </c>
      <c r="K205" s="55">
        <v>2</v>
      </c>
      <c r="L205" s="55">
        <v>1</v>
      </c>
      <c r="M205" s="55">
        <v>2</v>
      </c>
      <c r="N205" s="55">
        <v>2</v>
      </c>
      <c r="O205" s="55">
        <v>1</v>
      </c>
      <c r="P205" s="55">
        <v>2</v>
      </c>
      <c r="Q205" s="55">
        <v>2</v>
      </c>
      <c r="R205" s="4" t="s">
        <v>642</v>
      </c>
      <c r="S205" s="4" t="s">
        <v>643</v>
      </c>
    </row>
    <row r="206" spans="1:19" ht="144" x14ac:dyDescent="0.2">
      <c r="A206" s="14" t="s">
        <v>1318</v>
      </c>
      <c r="B206" s="15" t="s">
        <v>19</v>
      </c>
      <c r="C206" s="15" t="s">
        <v>20</v>
      </c>
      <c r="D206" s="3" t="s">
        <v>12</v>
      </c>
      <c r="E206" s="5" t="s">
        <v>231</v>
      </c>
      <c r="F206" s="50">
        <v>2</v>
      </c>
      <c r="G206" s="50">
        <v>2</v>
      </c>
      <c r="H206" s="50">
        <v>2</v>
      </c>
      <c r="I206" s="50">
        <v>3</v>
      </c>
      <c r="J206" s="50">
        <v>2</v>
      </c>
      <c r="K206" s="50">
        <v>3</v>
      </c>
      <c r="L206" s="50">
        <v>3</v>
      </c>
      <c r="M206" s="50">
        <v>3</v>
      </c>
      <c r="N206" s="50">
        <v>3</v>
      </c>
      <c r="O206" s="50">
        <v>3</v>
      </c>
      <c r="P206" s="50">
        <v>3</v>
      </c>
      <c r="Q206" s="50">
        <v>2</v>
      </c>
      <c r="R206" s="4" t="s">
        <v>509</v>
      </c>
      <c r="S206" s="4" t="s">
        <v>510</v>
      </c>
    </row>
    <row r="207" spans="1:19" ht="96" x14ac:dyDescent="0.2">
      <c r="A207" s="14" t="s">
        <v>1318</v>
      </c>
      <c r="B207" s="15" t="s">
        <v>47</v>
      </c>
      <c r="C207" s="15" t="s">
        <v>48</v>
      </c>
      <c r="D207" s="3" t="s">
        <v>9</v>
      </c>
      <c r="E207" s="5" t="s">
        <v>232</v>
      </c>
      <c r="F207" s="55">
        <v>1</v>
      </c>
      <c r="G207" s="55">
        <v>2</v>
      </c>
      <c r="H207" s="55">
        <v>2</v>
      </c>
      <c r="I207" s="55">
        <v>2</v>
      </c>
      <c r="J207" s="55">
        <v>2</v>
      </c>
      <c r="K207" s="55">
        <v>3</v>
      </c>
      <c r="L207" s="55">
        <v>3</v>
      </c>
      <c r="M207" s="55">
        <v>3</v>
      </c>
      <c r="N207" s="55">
        <v>2</v>
      </c>
      <c r="O207" s="55">
        <v>2</v>
      </c>
      <c r="P207" s="55">
        <v>2</v>
      </c>
      <c r="Q207" s="55">
        <v>2</v>
      </c>
      <c r="R207" s="4" t="s">
        <v>644</v>
      </c>
      <c r="S207" s="4" t="s">
        <v>645</v>
      </c>
    </row>
    <row r="208" spans="1:19" ht="108" x14ac:dyDescent="0.2">
      <c r="A208" s="14" t="s">
        <v>1318</v>
      </c>
      <c r="B208" s="15" t="s">
        <v>19</v>
      </c>
      <c r="C208" s="15" t="s">
        <v>20</v>
      </c>
      <c r="D208" s="3" t="s">
        <v>12</v>
      </c>
      <c r="E208" s="5" t="s">
        <v>233</v>
      </c>
      <c r="F208" s="50">
        <v>2</v>
      </c>
      <c r="G208" s="50">
        <v>3</v>
      </c>
      <c r="H208" s="50">
        <v>2</v>
      </c>
      <c r="I208" s="50">
        <v>3</v>
      </c>
      <c r="J208" s="50">
        <v>3</v>
      </c>
      <c r="K208" s="50">
        <v>3</v>
      </c>
      <c r="L208" s="50">
        <v>3</v>
      </c>
      <c r="M208" s="50">
        <v>3</v>
      </c>
      <c r="N208" s="50">
        <v>3</v>
      </c>
      <c r="O208" s="50">
        <v>2</v>
      </c>
      <c r="P208" s="50">
        <v>3</v>
      </c>
      <c r="Q208" s="50">
        <v>2</v>
      </c>
      <c r="R208" s="4" t="s">
        <v>574</v>
      </c>
      <c r="S208" s="4" t="s">
        <v>575</v>
      </c>
    </row>
    <row r="209" spans="1:19" ht="120" x14ac:dyDescent="0.2">
      <c r="A209" s="14" t="s">
        <v>1318</v>
      </c>
      <c r="B209" s="15" t="s">
        <v>47</v>
      </c>
      <c r="C209" s="15" t="s">
        <v>48</v>
      </c>
      <c r="D209" s="3" t="s">
        <v>9</v>
      </c>
      <c r="E209" s="5" t="s">
        <v>234</v>
      </c>
      <c r="F209" s="55">
        <v>2</v>
      </c>
      <c r="G209" s="55">
        <v>3</v>
      </c>
      <c r="H209" s="55">
        <v>2</v>
      </c>
      <c r="I209" s="55">
        <v>2</v>
      </c>
      <c r="J209" s="55">
        <v>3</v>
      </c>
      <c r="K209" s="55">
        <v>2</v>
      </c>
      <c r="L209" s="55">
        <v>3</v>
      </c>
      <c r="M209" s="55">
        <v>2</v>
      </c>
      <c r="N209" s="55">
        <v>3</v>
      </c>
      <c r="O209" s="55">
        <v>3</v>
      </c>
      <c r="P209" s="55">
        <v>3</v>
      </c>
      <c r="Q209" s="55">
        <v>2</v>
      </c>
      <c r="R209" s="4" t="s">
        <v>646</v>
      </c>
      <c r="S209" s="4" t="s">
        <v>1611</v>
      </c>
    </row>
    <row r="210" spans="1:19" ht="108" x14ac:dyDescent="0.2">
      <c r="A210" s="14" t="s">
        <v>1318</v>
      </c>
      <c r="B210" s="15" t="s">
        <v>10</v>
      </c>
      <c r="C210" s="15" t="s">
        <v>11</v>
      </c>
      <c r="D210" s="3" t="s">
        <v>12</v>
      </c>
      <c r="E210" s="5" t="s">
        <v>55</v>
      </c>
      <c r="F210" s="50">
        <v>3</v>
      </c>
      <c r="G210" s="50">
        <v>3</v>
      </c>
      <c r="H210" s="50">
        <v>2</v>
      </c>
      <c r="I210" s="50">
        <v>3</v>
      </c>
      <c r="J210" s="50">
        <v>3</v>
      </c>
      <c r="K210" s="50">
        <v>3</v>
      </c>
      <c r="L210" s="50">
        <v>2</v>
      </c>
      <c r="M210" s="50">
        <v>2</v>
      </c>
      <c r="N210" s="50">
        <v>2</v>
      </c>
      <c r="O210" s="50">
        <v>2</v>
      </c>
      <c r="P210" s="50">
        <v>2</v>
      </c>
      <c r="Q210" s="50">
        <v>3</v>
      </c>
      <c r="R210" s="4" t="s">
        <v>350</v>
      </c>
      <c r="S210" s="4" t="s">
        <v>351</v>
      </c>
    </row>
    <row r="211" spans="1:19" ht="96" x14ac:dyDescent="0.2">
      <c r="A211" s="14" t="s">
        <v>1318</v>
      </c>
      <c r="B211" s="15" t="s">
        <v>47</v>
      </c>
      <c r="C211" s="15" t="s">
        <v>48</v>
      </c>
      <c r="D211" s="3" t="s">
        <v>9</v>
      </c>
      <c r="E211" s="5" t="s">
        <v>235</v>
      </c>
      <c r="F211" s="55">
        <v>1</v>
      </c>
      <c r="G211" s="55">
        <v>2</v>
      </c>
      <c r="H211" s="55">
        <v>2</v>
      </c>
      <c r="I211" s="55">
        <v>2</v>
      </c>
      <c r="J211" s="55">
        <v>2</v>
      </c>
      <c r="K211" s="55">
        <v>2</v>
      </c>
      <c r="L211" s="55">
        <v>2</v>
      </c>
      <c r="M211" s="55">
        <v>2</v>
      </c>
      <c r="N211" s="55">
        <v>3</v>
      </c>
      <c r="O211" s="55">
        <v>2</v>
      </c>
      <c r="P211" s="55">
        <v>2</v>
      </c>
      <c r="Q211" s="55">
        <v>2</v>
      </c>
      <c r="R211" s="4" t="s">
        <v>648</v>
      </c>
      <c r="S211" s="4" t="s">
        <v>649</v>
      </c>
    </row>
    <row r="212" spans="1:19" ht="72" x14ac:dyDescent="0.2">
      <c r="A212" s="14" t="s">
        <v>1318</v>
      </c>
      <c r="B212" s="15" t="s">
        <v>19</v>
      </c>
      <c r="C212" s="15" t="s">
        <v>31</v>
      </c>
      <c r="D212" s="3" t="s">
        <v>12</v>
      </c>
      <c r="E212" s="5" t="s">
        <v>236</v>
      </c>
      <c r="F212" s="50">
        <v>2</v>
      </c>
      <c r="G212" s="50">
        <v>3</v>
      </c>
      <c r="H212" s="50">
        <v>2</v>
      </c>
      <c r="I212" s="50">
        <v>3</v>
      </c>
      <c r="J212" s="50">
        <v>3</v>
      </c>
      <c r="K212" s="50">
        <v>3</v>
      </c>
      <c r="L212" s="50">
        <v>3</v>
      </c>
      <c r="M212" s="50">
        <v>3</v>
      </c>
      <c r="N212" s="50">
        <v>3</v>
      </c>
      <c r="O212" s="50">
        <v>3</v>
      </c>
      <c r="P212" s="50">
        <v>3</v>
      </c>
      <c r="Q212" s="50">
        <v>3</v>
      </c>
      <c r="R212" s="4" t="s">
        <v>501</v>
      </c>
      <c r="S212" s="4" t="s">
        <v>502</v>
      </c>
    </row>
    <row r="213" spans="1:19" ht="84" x14ac:dyDescent="0.2">
      <c r="A213" s="14" t="s">
        <v>1318</v>
      </c>
      <c r="B213" s="15" t="s">
        <v>47</v>
      </c>
      <c r="C213" s="15" t="s">
        <v>48</v>
      </c>
      <c r="D213" s="3" t="s">
        <v>9</v>
      </c>
      <c r="E213" s="5" t="s">
        <v>237</v>
      </c>
      <c r="F213" s="55">
        <v>2</v>
      </c>
      <c r="G213" s="55">
        <v>3</v>
      </c>
      <c r="H213" s="55">
        <v>3</v>
      </c>
      <c r="I213" s="55">
        <v>3</v>
      </c>
      <c r="J213" s="55">
        <v>3</v>
      </c>
      <c r="K213" s="55">
        <v>3</v>
      </c>
      <c r="L213" s="55">
        <v>3</v>
      </c>
      <c r="M213" s="55">
        <v>3</v>
      </c>
      <c r="N213" s="55">
        <v>3</v>
      </c>
      <c r="O213" s="55">
        <v>3</v>
      </c>
      <c r="P213" s="55">
        <v>3</v>
      </c>
      <c r="Q213" s="55">
        <v>3</v>
      </c>
      <c r="R213" s="4" t="s">
        <v>650</v>
      </c>
      <c r="S213" s="4" t="s">
        <v>651</v>
      </c>
    </row>
    <row r="214" spans="1:19" ht="156" x14ac:dyDescent="0.2">
      <c r="A214" s="14" t="s">
        <v>1318</v>
      </c>
      <c r="B214" s="15" t="s">
        <v>19</v>
      </c>
      <c r="C214" s="15" t="s">
        <v>20</v>
      </c>
      <c r="D214" s="3" t="s">
        <v>12</v>
      </c>
      <c r="E214" s="5" t="s">
        <v>147</v>
      </c>
      <c r="F214" s="50">
        <v>2</v>
      </c>
      <c r="G214" s="50">
        <v>3</v>
      </c>
      <c r="H214" s="50">
        <v>2</v>
      </c>
      <c r="I214" s="50">
        <v>3</v>
      </c>
      <c r="J214" s="50">
        <v>2</v>
      </c>
      <c r="K214" s="50">
        <v>3</v>
      </c>
      <c r="L214" s="50">
        <v>2</v>
      </c>
      <c r="M214" s="50">
        <v>3</v>
      </c>
      <c r="N214" s="50">
        <v>2</v>
      </c>
      <c r="O214" s="50">
        <v>2</v>
      </c>
      <c r="P214" s="50">
        <v>3</v>
      </c>
      <c r="Q214" s="50">
        <v>2</v>
      </c>
      <c r="R214" s="4" t="s">
        <v>519</v>
      </c>
      <c r="S214" s="4" t="s">
        <v>520</v>
      </c>
    </row>
    <row r="215" spans="1:19" ht="180" x14ac:dyDescent="0.2">
      <c r="A215" s="14" t="s">
        <v>1318</v>
      </c>
      <c r="B215" s="15" t="s">
        <v>47</v>
      </c>
      <c r="C215" s="15" t="s">
        <v>49</v>
      </c>
      <c r="D215" s="3" t="s">
        <v>9</v>
      </c>
      <c r="E215" s="5" t="s">
        <v>238</v>
      </c>
      <c r="F215" s="55">
        <v>1</v>
      </c>
      <c r="G215" s="55">
        <v>1</v>
      </c>
      <c r="H215" s="55">
        <v>2</v>
      </c>
      <c r="I215" s="55">
        <v>1</v>
      </c>
      <c r="J215" s="55">
        <v>1</v>
      </c>
      <c r="K215" s="55">
        <v>2</v>
      </c>
      <c r="L215" s="55">
        <v>1</v>
      </c>
      <c r="M215" s="55">
        <v>1</v>
      </c>
      <c r="N215" s="55">
        <v>2</v>
      </c>
      <c r="O215" s="55">
        <v>2</v>
      </c>
      <c r="P215" s="55">
        <v>2</v>
      </c>
      <c r="Q215" s="55">
        <v>2</v>
      </c>
      <c r="R215" s="4" t="s">
        <v>1612</v>
      </c>
      <c r="S215" s="4" t="s">
        <v>1613</v>
      </c>
    </row>
    <row r="216" spans="1:19" ht="132" x14ac:dyDescent="0.2">
      <c r="A216" s="14" t="s">
        <v>1318</v>
      </c>
      <c r="B216" s="15" t="s">
        <v>47</v>
      </c>
      <c r="C216" s="15" t="s">
        <v>49</v>
      </c>
      <c r="D216" s="3" t="s">
        <v>9</v>
      </c>
      <c r="E216" s="5" t="s">
        <v>239</v>
      </c>
      <c r="F216" s="55">
        <v>2</v>
      </c>
      <c r="G216" s="55">
        <v>2</v>
      </c>
      <c r="H216" s="55">
        <v>2</v>
      </c>
      <c r="I216" s="55">
        <v>2</v>
      </c>
      <c r="J216" s="55">
        <v>2</v>
      </c>
      <c r="K216" s="55">
        <v>2</v>
      </c>
      <c r="L216" s="55">
        <v>1</v>
      </c>
      <c r="M216" s="55">
        <v>2</v>
      </c>
      <c r="N216" s="55">
        <v>2</v>
      </c>
      <c r="O216" s="55">
        <v>1</v>
      </c>
      <c r="P216" s="55">
        <v>2</v>
      </c>
      <c r="Q216" s="55">
        <v>2</v>
      </c>
      <c r="R216" s="4" t="s">
        <v>1614</v>
      </c>
      <c r="S216" s="4" t="s">
        <v>652</v>
      </c>
    </row>
    <row r="217" spans="1:19" ht="84" x14ac:dyDescent="0.2">
      <c r="A217" s="17" t="s">
        <v>1317</v>
      </c>
      <c r="B217" s="15" t="s">
        <v>10</v>
      </c>
      <c r="C217" s="15" t="s">
        <v>26</v>
      </c>
      <c r="D217" s="3" t="s">
        <v>12</v>
      </c>
      <c r="E217" s="5" t="s">
        <v>240</v>
      </c>
      <c r="F217" s="56">
        <v>1</v>
      </c>
      <c r="G217" s="56">
        <v>2</v>
      </c>
      <c r="H217" s="56">
        <v>1</v>
      </c>
      <c r="I217" s="56">
        <v>2</v>
      </c>
      <c r="J217" s="56">
        <v>2</v>
      </c>
      <c r="K217" s="56">
        <v>1</v>
      </c>
      <c r="L217" s="56">
        <v>2</v>
      </c>
      <c r="M217" s="56">
        <v>2</v>
      </c>
      <c r="N217" s="56">
        <v>2</v>
      </c>
      <c r="O217" s="56">
        <v>1</v>
      </c>
      <c r="P217" s="56">
        <v>1</v>
      </c>
      <c r="Q217" s="56">
        <v>2</v>
      </c>
      <c r="R217" s="4" t="s">
        <v>443</v>
      </c>
      <c r="S217" s="4" t="s">
        <v>444</v>
      </c>
    </row>
    <row r="218" spans="1:19" ht="108" x14ac:dyDescent="0.2">
      <c r="A218" s="17" t="s">
        <v>1317</v>
      </c>
      <c r="B218" s="15" t="s">
        <v>10</v>
      </c>
      <c r="C218" s="15" t="s">
        <v>25</v>
      </c>
      <c r="D218" s="3" t="s">
        <v>9</v>
      </c>
      <c r="E218" s="5" t="s">
        <v>106</v>
      </c>
      <c r="F218" s="50">
        <v>2</v>
      </c>
      <c r="G218" s="50">
        <v>3</v>
      </c>
      <c r="H218" s="50">
        <v>2</v>
      </c>
      <c r="I218" s="50">
        <v>3</v>
      </c>
      <c r="J218" s="50">
        <v>2</v>
      </c>
      <c r="K218" s="50">
        <v>1</v>
      </c>
      <c r="L218" s="50">
        <v>3</v>
      </c>
      <c r="M218" s="50">
        <v>2</v>
      </c>
      <c r="N218" s="50">
        <v>2</v>
      </c>
      <c r="O218" s="50">
        <v>1</v>
      </c>
      <c r="P218" s="50">
        <v>2</v>
      </c>
      <c r="Q218" s="50">
        <v>1</v>
      </c>
      <c r="R218" s="4" t="s">
        <v>441</v>
      </c>
      <c r="S218" s="4" t="s">
        <v>442</v>
      </c>
    </row>
    <row r="219" spans="1:19" ht="96" x14ac:dyDescent="0.2">
      <c r="A219" s="17" t="s">
        <v>1317</v>
      </c>
      <c r="B219" s="15" t="s">
        <v>10</v>
      </c>
      <c r="C219" s="15" t="s">
        <v>25</v>
      </c>
      <c r="D219" s="3" t="s">
        <v>9</v>
      </c>
      <c r="E219" s="5" t="s">
        <v>241</v>
      </c>
      <c r="F219" s="50">
        <v>1</v>
      </c>
      <c r="G219" s="50">
        <v>2</v>
      </c>
      <c r="H219" s="50">
        <v>1</v>
      </c>
      <c r="I219" s="50">
        <v>2</v>
      </c>
      <c r="J219" s="50">
        <v>2</v>
      </c>
      <c r="K219" s="50">
        <v>1</v>
      </c>
      <c r="L219" s="50">
        <v>2</v>
      </c>
      <c r="M219" s="50">
        <v>1</v>
      </c>
      <c r="N219" s="50">
        <v>2</v>
      </c>
      <c r="O219" s="50">
        <v>1</v>
      </c>
      <c r="P219" s="50">
        <v>2</v>
      </c>
      <c r="Q219" s="50">
        <v>1</v>
      </c>
      <c r="R219" s="4" t="s">
        <v>449</v>
      </c>
      <c r="S219" s="4" t="s">
        <v>450</v>
      </c>
    </row>
    <row r="220" spans="1:19" ht="182" x14ac:dyDescent="0.2">
      <c r="A220" s="17" t="s">
        <v>1317</v>
      </c>
      <c r="B220" s="15" t="s">
        <v>10</v>
      </c>
      <c r="C220" s="15" t="s">
        <v>26</v>
      </c>
      <c r="D220" s="3" t="s">
        <v>12</v>
      </c>
      <c r="E220" s="5" t="s">
        <v>242</v>
      </c>
      <c r="F220" s="56">
        <v>1</v>
      </c>
      <c r="G220" s="56">
        <v>2</v>
      </c>
      <c r="H220" s="56">
        <v>1</v>
      </c>
      <c r="I220" s="56">
        <v>2</v>
      </c>
      <c r="J220" s="56">
        <v>2</v>
      </c>
      <c r="K220" s="56">
        <v>1</v>
      </c>
      <c r="L220" s="56">
        <v>3</v>
      </c>
      <c r="M220" s="56">
        <v>2</v>
      </c>
      <c r="N220" s="56">
        <v>2</v>
      </c>
      <c r="O220" s="56">
        <v>1</v>
      </c>
      <c r="P220" s="56">
        <v>1</v>
      </c>
      <c r="Q220" s="56">
        <v>3</v>
      </c>
      <c r="R220" s="4" t="s">
        <v>445</v>
      </c>
      <c r="S220" s="4" t="s">
        <v>446</v>
      </c>
    </row>
    <row r="221" spans="1:19" ht="168" x14ac:dyDescent="0.2">
      <c r="A221" s="17" t="s">
        <v>1317</v>
      </c>
      <c r="B221" s="15" t="s">
        <v>10</v>
      </c>
      <c r="C221" s="15" t="s">
        <v>26</v>
      </c>
      <c r="D221" s="3" t="s">
        <v>12</v>
      </c>
      <c r="E221" s="5" t="s">
        <v>243</v>
      </c>
      <c r="F221" s="56">
        <v>2</v>
      </c>
      <c r="G221" s="56">
        <v>2</v>
      </c>
      <c r="H221" s="56">
        <v>1</v>
      </c>
      <c r="I221" s="56">
        <v>2</v>
      </c>
      <c r="J221" s="56">
        <v>2</v>
      </c>
      <c r="K221" s="56">
        <v>2</v>
      </c>
      <c r="L221" s="56">
        <v>2</v>
      </c>
      <c r="M221" s="56">
        <v>2</v>
      </c>
      <c r="N221" s="56">
        <v>2</v>
      </c>
      <c r="O221" s="56">
        <v>3</v>
      </c>
      <c r="P221" s="56">
        <v>1</v>
      </c>
      <c r="Q221" s="56">
        <v>2</v>
      </c>
      <c r="R221" s="4" t="s">
        <v>1616</v>
      </c>
      <c r="S221" s="4" t="s">
        <v>1615</v>
      </c>
    </row>
    <row r="222" spans="1:19" ht="96" x14ac:dyDescent="0.2">
      <c r="A222" s="17" t="s">
        <v>1317</v>
      </c>
      <c r="B222" s="15" t="s">
        <v>10</v>
      </c>
      <c r="C222" s="15" t="s">
        <v>26</v>
      </c>
      <c r="D222" s="3" t="s">
        <v>12</v>
      </c>
      <c r="E222" s="5" t="s">
        <v>244</v>
      </c>
      <c r="F222" s="56">
        <v>1</v>
      </c>
      <c r="G222" s="56">
        <v>2</v>
      </c>
      <c r="H222" s="56">
        <v>1</v>
      </c>
      <c r="I222" s="56">
        <v>1</v>
      </c>
      <c r="J222" s="56">
        <v>2</v>
      </c>
      <c r="K222" s="56">
        <v>2</v>
      </c>
      <c r="L222" s="56">
        <v>2</v>
      </c>
      <c r="M222" s="56">
        <v>2</v>
      </c>
      <c r="N222" s="56">
        <v>2</v>
      </c>
      <c r="O222" s="56">
        <v>2</v>
      </c>
      <c r="P222" s="56">
        <v>2</v>
      </c>
      <c r="Q222" s="56">
        <v>2</v>
      </c>
      <c r="R222" s="4" t="s">
        <v>1617</v>
      </c>
      <c r="S222" s="4" t="s">
        <v>653</v>
      </c>
    </row>
    <row r="223" spans="1:19" ht="144" x14ac:dyDescent="0.2">
      <c r="A223" s="17" t="s">
        <v>1317</v>
      </c>
      <c r="B223" s="15" t="s">
        <v>10</v>
      </c>
      <c r="C223" s="15" t="s">
        <v>26</v>
      </c>
      <c r="D223" s="3" t="s">
        <v>12</v>
      </c>
      <c r="E223" s="5" t="s">
        <v>245</v>
      </c>
      <c r="F223" s="56">
        <v>2</v>
      </c>
      <c r="G223" s="56">
        <v>2</v>
      </c>
      <c r="H223" s="56">
        <v>1</v>
      </c>
      <c r="I223" s="56">
        <v>2</v>
      </c>
      <c r="J223" s="56">
        <v>2</v>
      </c>
      <c r="K223" s="56">
        <v>2</v>
      </c>
      <c r="L223" s="56">
        <v>2</v>
      </c>
      <c r="M223" s="56">
        <v>2</v>
      </c>
      <c r="N223" s="56">
        <v>2</v>
      </c>
      <c r="O223" s="56">
        <v>2</v>
      </c>
      <c r="P223" s="56">
        <v>2</v>
      </c>
      <c r="Q223" s="56">
        <v>2</v>
      </c>
      <c r="R223" s="4" t="s">
        <v>654</v>
      </c>
      <c r="S223" s="4" t="s">
        <v>1618</v>
      </c>
    </row>
    <row r="224" spans="1:19" ht="168" x14ac:dyDescent="0.2">
      <c r="A224" s="17" t="s">
        <v>1317</v>
      </c>
      <c r="B224" s="15" t="s">
        <v>10</v>
      </c>
      <c r="C224" s="15" t="s">
        <v>26</v>
      </c>
      <c r="D224" s="3" t="s">
        <v>12</v>
      </c>
      <c r="E224" s="5" t="s">
        <v>117</v>
      </c>
      <c r="F224" s="56">
        <v>1</v>
      </c>
      <c r="G224" s="56">
        <v>2</v>
      </c>
      <c r="H224" s="56">
        <v>1</v>
      </c>
      <c r="I224" s="56">
        <v>2</v>
      </c>
      <c r="J224" s="56">
        <v>2</v>
      </c>
      <c r="K224" s="56">
        <v>2</v>
      </c>
      <c r="L224" s="56">
        <v>2</v>
      </c>
      <c r="M224" s="56">
        <v>2</v>
      </c>
      <c r="N224" s="56">
        <v>2</v>
      </c>
      <c r="O224" s="56">
        <v>2</v>
      </c>
      <c r="P224" s="56">
        <v>1</v>
      </c>
      <c r="Q224" s="56">
        <v>2</v>
      </c>
      <c r="R224" s="4" t="s">
        <v>460</v>
      </c>
      <c r="S224" s="4" t="s">
        <v>461</v>
      </c>
    </row>
    <row r="225" spans="1:19" ht="156" x14ac:dyDescent="0.2">
      <c r="A225" s="17" t="s">
        <v>1317</v>
      </c>
      <c r="B225" s="15" t="s">
        <v>10</v>
      </c>
      <c r="C225" s="15" t="s">
        <v>25</v>
      </c>
      <c r="D225" s="3" t="s">
        <v>9</v>
      </c>
      <c r="E225" s="5" t="s">
        <v>246</v>
      </c>
      <c r="F225" s="50">
        <v>1</v>
      </c>
      <c r="G225" s="50">
        <v>1</v>
      </c>
      <c r="H225" s="50">
        <v>1</v>
      </c>
      <c r="I225" s="50">
        <v>1</v>
      </c>
      <c r="J225" s="50">
        <v>1</v>
      </c>
      <c r="K225" s="50">
        <v>1</v>
      </c>
      <c r="L225" s="50">
        <v>3</v>
      </c>
      <c r="M225" s="50">
        <v>1</v>
      </c>
      <c r="N225" s="50">
        <v>1</v>
      </c>
      <c r="O225" s="50">
        <v>1</v>
      </c>
      <c r="P225" s="50">
        <v>1</v>
      </c>
      <c r="Q225" s="50">
        <v>2</v>
      </c>
      <c r="R225" s="4" t="s">
        <v>458</v>
      </c>
      <c r="S225" s="4" t="s">
        <v>459</v>
      </c>
    </row>
    <row r="226" spans="1:19" ht="120" x14ac:dyDescent="0.2">
      <c r="A226" s="17" t="s">
        <v>1317</v>
      </c>
      <c r="B226" s="15" t="s">
        <v>10</v>
      </c>
      <c r="C226" s="15" t="s">
        <v>26</v>
      </c>
      <c r="D226" s="3" t="s">
        <v>12</v>
      </c>
      <c r="E226" s="5" t="s">
        <v>111</v>
      </c>
      <c r="F226" s="56">
        <v>1</v>
      </c>
      <c r="G226" s="56">
        <v>3</v>
      </c>
      <c r="H226" s="56">
        <v>1</v>
      </c>
      <c r="I226" s="56">
        <v>2</v>
      </c>
      <c r="J226" s="56">
        <v>3</v>
      </c>
      <c r="K226" s="56">
        <v>2</v>
      </c>
      <c r="L226" s="56">
        <v>2</v>
      </c>
      <c r="M226" s="56">
        <v>2</v>
      </c>
      <c r="N226" s="56">
        <v>1</v>
      </c>
      <c r="O226" s="56">
        <v>1</v>
      </c>
      <c r="P226" s="56">
        <v>2</v>
      </c>
      <c r="Q226" s="56">
        <v>2</v>
      </c>
      <c r="R226" s="4" t="s">
        <v>447</v>
      </c>
      <c r="S226" s="4" t="s">
        <v>448</v>
      </c>
    </row>
    <row r="227" spans="1:19" ht="108" x14ac:dyDescent="0.2">
      <c r="A227" s="17" t="s">
        <v>1317</v>
      </c>
      <c r="B227" s="15" t="s">
        <v>10</v>
      </c>
      <c r="C227" s="15" t="s">
        <v>25</v>
      </c>
      <c r="D227" s="3" t="s">
        <v>9</v>
      </c>
      <c r="E227" s="5" t="s">
        <v>106</v>
      </c>
      <c r="F227" s="50">
        <v>2</v>
      </c>
      <c r="G227" s="50">
        <v>3</v>
      </c>
      <c r="H227" s="50">
        <v>2</v>
      </c>
      <c r="I227" s="50">
        <v>3</v>
      </c>
      <c r="J227" s="50">
        <v>2</v>
      </c>
      <c r="K227" s="50">
        <v>1</v>
      </c>
      <c r="L227" s="50">
        <v>3</v>
      </c>
      <c r="M227" s="50">
        <v>2</v>
      </c>
      <c r="N227" s="50">
        <v>2</v>
      </c>
      <c r="O227" s="50">
        <v>1</v>
      </c>
      <c r="P227" s="50">
        <v>2</v>
      </c>
      <c r="Q227" s="50">
        <v>1</v>
      </c>
      <c r="R227" s="4" t="s">
        <v>441</v>
      </c>
      <c r="S227" s="4" t="s">
        <v>442</v>
      </c>
    </row>
    <row r="228" spans="1:19" ht="96" x14ac:dyDescent="0.2">
      <c r="A228" s="17" t="s">
        <v>1317</v>
      </c>
      <c r="B228" s="15" t="s">
        <v>10</v>
      </c>
      <c r="C228" s="15" t="s">
        <v>25</v>
      </c>
      <c r="D228" s="3" t="s">
        <v>9</v>
      </c>
      <c r="E228" s="5" t="s">
        <v>241</v>
      </c>
      <c r="F228" s="50">
        <v>1</v>
      </c>
      <c r="G228" s="50">
        <v>2</v>
      </c>
      <c r="H228" s="50">
        <v>1</v>
      </c>
      <c r="I228" s="50">
        <v>2</v>
      </c>
      <c r="J228" s="50">
        <v>2</v>
      </c>
      <c r="K228" s="50">
        <v>1</v>
      </c>
      <c r="L228" s="50">
        <v>2</v>
      </c>
      <c r="M228" s="50">
        <v>1</v>
      </c>
      <c r="N228" s="50">
        <v>2</v>
      </c>
      <c r="O228" s="50">
        <v>1</v>
      </c>
      <c r="P228" s="50">
        <v>2</v>
      </c>
      <c r="Q228" s="50">
        <v>1</v>
      </c>
      <c r="R228" s="4" t="s">
        <v>449</v>
      </c>
      <c r="S228" s="4" t="s">
        <v>450</v>
      </c>
    </row>
    <row r="229" spans="1:19" ht="132" x14ac:dyDescent="0.2">
      <c r="A229" s="17" t="s">
        <v>1317</v>
      </c>
      <c r="B229" s="15" t="s">
        <v>10</v>
      </c>
      <c r="C229" s="15" t="s">
        <v>25</v>
      </c>
      <c r="D229" s="3" t="s">
        <v>9</v>
      </c>
      <c r="E229" s="5" t="s">
        <v>114</v>
      </c>
      <c r="F229" s="50">
        <v>1</v>
      </c>
      <c r="G229" s="50">
        <v>2</v>
      </c>
      <c r="H229" s="50">
        <v>2</v>
      </c>
      <c r="I229" s="50">
        <v>2</v>
      </c>
      <c r="J229" s="50">
        <v>2</v>
      </c>
      <c r="K229" s="50">
        <v>1</v>
      </c>
      <c r="L229" s="50">
        <v>3</v>
      </c>
      <c r="M229" s="50">
        <v>1</v>
      </c>
      <c r="N229" s="50">
        <v>2</v>
      </c>
      <c r="O229" s="50">
        <v>2</v>
      </c>
      <c r="P229" s="50">
        <v>2</v>
      </c>
      <c r="Q229" s="50">
        <v>2</v>
      </c>
      <c r="R229" s="4" t="s">
        <v>454</v>
      </c>
      <c r="S229" s="4" t="s">
        <v>455</v>
      </c>
    </row>
    <row r="230" spans="1:19" ht="196" x14ac:dyDescent="0.2">
      <c r="A230" s="17" t="s">
        <v>1317</v>
      </c>
      <c r="B230" s="15" t="s">
        <v>10</v>
      </c>
      <c r="C230" s="15" t="s">
        <v>26</v>
      </c>
      <c r="D230" s="3" t="s">
        <v>12</v>
      </c>
      <c r="E230" s="5" t="s">
        <v>113</v>
      </c>
      <c r="F230" s="56">
        <v>1</v>
      </c>
      <c r="G230" s="56">
        <v>2</v>
      </c>
      <c r="H230" s="56">
        <v>1</v>
      </c>
      <c r="I230" s="56">
        <v>2</v>
      </c>
      <c r="J230" s="56">
        <v>2</v>
      </c>
      <c r="K230" s="56">
        <v>1</v>
      </c>
      <c r="L230" s="56">
        <v>2</v>
      </c>
      <c r="M230" s="56">
        <v>2</v>
      </c>
      <c r="N230" s="56">
        <v>1</v>
      </c>
      <c r="O230" s="56">
        <v>2</v>
      </c>
      <c r="P230" s="56">
        <v>2</v>
      </c>
      <c r="Q230" s="56">
        <v>2</v>
      </c>
      <c r="R230" s="4" t="s">
        <v>452</v>
      </c>
      <c r="S230" s="4" t="s">
        <v>453</v>
      </c>
    </row>
    <row r="231" spans="1:19" ht="120" x14ac:dyDescent="0.2">
      <c r="A231" s="17" t="s">
        <v>1317</v>
      </c>
      <c r="B231" s="15" t="s">
        <v>10</v>
      </c>
      <c r="C231" s="15" t="s">
        <v>11</v>
      </c>
      <c r="D231" s="3" t="s">
        <v>12</v>
      </c>
      <c r="E231" s="5" t="s">
        <v>247</v>
      </c>
      <c r="F231" s="56">
        <v>2</v>
      </c>
      <c r="G231" s="56">
        <v>2</v>
      </c>
      <c r="H231" s="56">
        <v>2</v>
      </c>
      <c r="I231" s="56">
        <v>2</v>
      </c>
      <c r="J231" s="56">
        <v>2</v>
      </c>
      <c r="K231" s="56">
        <v>2</v>
      </c>
      <c r="L231" s="56">
        <v>2</v>
      </c>
      <c r="M231" s="56">
        <v>1</v>
      </c>
      <c r="N231" s="56">
        <v>2</v>
      </c>
      <c r="O231" s="56">
        <v>2</v>
      </c>
      <c r="P231" s="56">
        <v>1</v>
      </c>
      <c r="Q231" s="56">
        <v>2</v>
      </c>
      <c r="R231" s="4" t="s">
        <v>365</v>
      </c>
      <c r="S231" s="4" t="s">
        <v>366</v>
      </c>
    </row>
    <row r="232" spans="1:19" ht="180" x14ac:dyDescent="0.2">
      <c r="A232" s="17" t="s">
        <v>1317</v>
      </c>
      <c r="B232" s="15" t="s">
        <v>7</v>
      </c>
      <c r="C232" s="15" t="s">
        <v>8</v>
      </c>
      <c r="D232" s="3" t="s">
        <v>9</v>
      </c>
      <c r="E232" s="5" t="s">
        <v>248</v>
      </c>
      <c r="F232" s="50">
        <v>2</v>
      </c>
      <c r="G232" s="50">
        <v>2</v>
      </c>
      <c r="H232" s="50">
        <v>1</v>
      </c>
      <c r="I232" s="50">
        <v>3</v>
      </c>
      <c r="J232" s="50">
        <v>2</v>
      </c>
      <c r="K232" s="50">
        <v>2</v>
      </c>
      <c r="L232" s="50">
        <v>2</v>
      </c>
      <c r="M232" s="50">
        <v>1</v>
      </c>
      <c r="N232" s="50">
        <v>1</v>
      </c>
      <c r="O232" s="50">
        <v>2</v>
      </c>
      <c r="P232" s="50">
        <v>2</v>
      </c>
      <c r="Q232" s="50">
        <v>2</v>
      </c>
      <c r="R232" s="4" t="s">
        <v>363</v>
      </c>
      <c r="S232" s="4" t="s">
        <v>364</v>
      </c>
    </row>
    <row r="233" spans="1:19" ht="108" x14ac:dyDescent="0.2">
      <c r="A233" s="17" t="s">
        <v>1317</v>
      </c>
      <c r="B233" s="15" t="s">
        <v>10</v>
      </c>
      <c r="C233" s="15" t="s">
        <v>11</v>
      </c>
      <c r="D233" s="3" t="s">
        <v>12</v>
      </c>
      <c r="E233" s="5" t="s">
        <v>55</v>
      </c>
      <c r="F233" s="56">
        <v>3</v>
      </c>
      <c r="G233" s="56">
        <v>3</v>
      </c>
      <c r="H233" s="56">
        <v>2</v>
      </c>
      <c r="I233" s="56">
        <v>3</v>
      </c>
      <c r="J233" s="56">
        <v>3</v>
      </c>
      <c r="K233" s="56">
        <v>3</v>
      </c>
      <c r="L233" s="56">
        <v>2</v>
      </c>
      <c r="M233" s="56">
        <v>2</v>
      </c>
      <c r="N233" s="56">
        <v>2</v>
      </c>
      <c r="O233" s="56">
        <v>2</v>
      </c>
      <c r="P233" s="56">
        <v>2</v>
      </c>
      <c r="Q233" s="56">
        <v>3</v>
      </c>
      <c r="R233" s="4" t="s">
        <v>350</v>
      </c>
      <c r="S233" s="4" t="s">
        <v>351</v>
      </c>
    </row>
    <row r="234" spans="1:19" ht="132" x14ac:dyDescent="0.2">
      <c r="A234" s="17" t="s">
        <v>1317</v>
      </c>
      <c r="B234" s="15" t="s">
        <v>7</v>
      </c>
      <c r="C234" s="15" t="s">
        <v>8</v>
      </c>
      <c r="D234" s="3" t="s">
        <v>9</v>
      </c>
      <c r="E234" s="5" t="s">
        <v>249</v>
      </c>
      <c r="F234" s="50">
        <v>2</v>
      </c>
      <c r="G234" s="50">
        <v>2</v>
      </c>
      <c r="H234" s="50">
        <v>1</v>
      </c>
      <c r="I234" s="50">
        <v>2</v>
      </c>
      <c r="J234" s="50">
        <v>2</v>
      </c>
      <c r="K234" s="50">
        <v>2</v>
      </c>
      <c r="L234" s="50">
        <v>2</v>
      </c>
      <c r="M234" s="50">
        <v>1</v>
      </c>
      <c r="N234" s="50">
        <v>1</v>
      </c>
      <c r="O234" s="50">
        <v>1</v>
      </c>
      <c r="P234" s="50">
        <v>1</v>
      </c>
      <c r="Q234" s="50">
        <v>2</v>
      </c>
      <c r="R234" s="4" t="s">
        <v>348</v>
      </c>
      <c r="S234" s="4" t="s">
        <v>349</v>
      </c>
    </row>
    <row r="235" spans="1:19" ht="120" x14ac:dyDescent="0.2">
      <c r="A235" s="17" t="s">
        <v>1317</v>
      </c>
      <c r="B235" s="15" t="s">
        <v>47</v>
      </c>
      <c r="C235" s="15" t="s">
        <v>48</v>
      </c>
      <c r="D235" s="3" t="s">
        <v>9</v>
      </c>
      <c r="E235" s="5" t="s">
        <v>234</v>
      </c>
      <c r="F235" s="50">
        <v>2</v>
      </c>
      <c r="G235" s="50">
        <v>3</v>
      </c>
      <c r="H235" s="50">
        <v>2</v>
      </c>
      <c r="I235" s="50">
        <v>2</v>
      </c>
      <c r="J235" s="50">
        <v>3</v>
      </c>
      <c r="K235" s="50">
        <v>2</v>
      </c>
      <c r="L235" s="50">
        <v>3</v>
      </c>
      <c r="M235" s="50">
        <v>2</v>
      </c>
      <c r="N235" s="50">
        <v>3</v>
      </c>
      <c r="O235" s="50">
        <v>3</v>
      </c>
      <c r="P235" s="50">
        <v>3</v>
      </c>
      <c r="Q235" s="50">
        <v>2</v>
      </c>
      <c r="R235" s="4" t="s">
        <v>646</v>
      </c>
      <c r="S235" s="4" t="s">
        <v>647</v>
      </c>
    </row>
    <row r="236" spans="1:19" ht="132" x14ac:dyDescent="0.2">
      <c r="A236" s="17" t="s">
        <v>1317</v>
      </c>
      <c r="B236" s="15" t="s">
        <v>10</v>
      </c>
      <c r="C236" s="15" t="s">
        <v>11</v>
      </c>
      <c r="D236" s="3" t="s">
        <v>12</v>
      </c>
      <c r="E236" s="5" t="s">
        <v>250</v>
      </c>
      <c r="F236" s="56">
        <v>2</v>
      </c>
      <c r="G236" s="56">
        <v>3</v>
      </c>
      <c r="H236" s="56">
        <v>1</v>
      </c>
      <c r="I236" s="56">
        <v>2</v>
      </c>
      <c r="J236" s="56">
        <v>3</v>
      </c>
      <c r="K236" s="56">
        <v>2</v>
      </c>
      <c r="L236" s="56">
        <v>2</v>
      </c>
      <c r="M236" s="56">
        <v>2</v>
      </c>
      <c r="N236" s="56">
        <v>2</v>
      </c>
      <c r="O236" s="56">
        <v>2</v>
      </c>
      <c r="P236" s="56">
        <v>2</v>
      </c>
      <c r="Q236" s="56">
        <v>2</v>
      </c>
      <c r="R236" s="4" t="s">
        <v>1619</v>
      </c>
      <c r="S236" s="4" t="s">
        <v>1620</v>
      </c>
    </row>
    <row r="237" spans="1:19" ht="182" x14ac:dyDescent="0.2">
      <c r="A237" s="17" t="s">
        <v>1317</v>
      </c>
      <c r="B237" s="15" t="s">
        <v>10</v>
      </c>
      <c r="C237" s="15" t="s">
        <v>32</v>
      </c>
      <c r="D237" s="3" t="s">
        <v>12</v>
      </c>
      <c r="E237" s="5" t="s">
        <v>251</v>
      </c>
      <c r="F237" s="56">
        <v>2</v>
      </c>
      <c r="G237" s="56">
        <v>1</v>
      </c>
      <c r="H237" s="56">
        <v>1</v>
      </c>
      <c r="I237" s="56">
        <v>2</v>
      </c>
      <c r="J237" s="56">
        <v>1</v>
      </c>
      <c r="K237" s="56">
        <v>2</v>
      </c>
      <c r="L237" s="56">
        <v>1</v>
      </c>
      <c r="M237" s="56">
        <v>2</v>
      </c>
      <c r="N237" s="56">
        <v>2</v>
      </c>
      <c r="O237" s="56">
        <v>2</v>
      </c>
      <c r="P237" s="56">
        <v>1</v>
      </c>
      <c r="Q237" s="56">
        <v>1</v>
      </c>
      <c r="R237" s="4" t="s">
        <v>655</v>
      </c>
      <c r="S237" s="4" t="s">
        <v>656</v>
      </c>
    </row>
    <row r="238" spans="1:19" ht="156" x14ac:dyDescent="0.2">
      <c r="A238" s="17" t="s">
        <v>1317</v>
      </c>
      <c r="B238" s="15" t="s">
        <v>10</v>
      </c>
      <c r="C238" s="15" t="s">
        <v>32</v>
      </c>
      <c r="D238" s="3" t="s">
        <v>12</v>
      </c>
      <c r="E238" s="5" t="s">
        <v>252</v>
      </c>
      <c r="F238" s="56">
        <v>2</v>
      </c>
      <c r="G238" s="56">
        <v>2</v>
      </c>
      <c r="H238" s="56">
        <v>2</v>
      </c>
      <c r="I238" s="56">
        <v>3</v>
      </c>
      <c r="J238" s="56">
        <v>2</v>
      </c>
      <c r="K238" s="56">
        <v>3</v>
      </c>
      <c r="L238" s="56">
        <v>2</v>
      </c>
      <c r="M238" s="56">
        <v>2</v>
      </c>
      <c r="N238" s="56">
        <v>3</v>
      </c>
      <c r="O238" s="56">
        <v>3</v>
      </c>
      <c r="P238" s="56">
        <v>1</v>
      </c>
      <c r="Q238" s="56">
        <v>3</v>
      </c>
      <c r="R238" s="4" t="s">
        <v>657</v>
      </c>
      <c r="S238" s="4" t="s">
        <v>1621</v>
      </c>
    </row>
    <row r="239" spans="1:19" ht="144" x14ac:dyDescent="0.2">
      <c r="A239" s="17" t="s">
        <v>1317</v>
      </c>
      <c r="B239" s="15" t="s">
        <v>10</v>
      </c>
      <c r="C239" s="15" t="s">
        <v>32</v>
      </c>
      <c r="D239" s="3" t="s">
        <v>12</v>
      </c>
      <c r="E239" s="5" t="s">
        <v>253</v>
      </c>
      <c r="F239" s="56">
        <v>1</v>
      </c>
      <c r="G239" s="56">
        <v>1</v>
      </c>
      <c r="H239" s="56">
        <v>1</v>
      </c>
      <c r="I239" s="56">
        <v>2</v>
      </c>
      <c r="J239" s="56">
        <v>1</v>
      </c>
      <c r="K239" s="56">
        <v>2</v>
      </c>
      <c r="L239" s="56">
        <v>2</v>
      </c>
      <c r="M239" s="56">
        <v>3</v>
      </c>
      <c r="N239" s="56">
        <v>1</v>
      </c>
      <c r="O239" s="56">
        <v>1</v>
      </c>
      <c r="P239" s="56">
        <v>2</v>
      </c>
      <c r="Q239" s="56">
        <v>1</v>
      </c>
      <c r="R239" s="4" t="s">
        <v>481</v>
      </c>
      <c r="S239" s="4" t="s">
        <v>482</v>
      </c>
    </row>
    <row r="240" spans="1:19" ht="120" x14ac:dyDescent="0.2">
      <c r="A240" s="17" t="s">
        <v>1317</v>
      </c>
      <c r="B240" s="15" t="s">
        <v>10</v>
      </c>
      <c r="C240" s="15" t="s">
        <v>32</v>
      </c>
      <c r="D240" s="3" t="s">
        <v>9</v>
      </c>
      <c r="E240" s="5" t="s">
        <v>254</v>
      </c>
      <c r="F240" s="50">
        <v>1</v>
      </c>
      <c r="G240" s="50">
        <v>2</v>
      </c>
      <c r="H240" s="50">
        <v>1</v>
      </c>
      <c r="I240" s="50">
        <v>3</v>
      </c>
      <c r="J240" s="50">
        <v>2</v>
      </c>
      <c r="K240" s="50">
        <v>2</v>
      </c>
      <c r="L240" s="50">
        <v>2</v>
      </c>
      <c r="M240" s="50">
        <v>1</v>
      </c>
      <c r="N240" s="50">
        <v>2</v>
      </c>
      <c r="O240" s="50">
        <v>1</v>
      </c>
      <c r="P240" s="50">
        <v>3</v>
      </c>
      <c r="Q240" s="50">
        <v>2</v>
      </c>
      <c r="R240" s="4" t="s">
        <v>479</v>
      </c>
      <c r="S240" s="4" t="s">
        <v>480</v>
      </c>
    </row>
    <row r="241" spans="1:19" ht="96" x14ac:dyDescent="0.2">
      <c r="A241" s="17" t="s">
        <v>1317</v>
      </c>
      <c r="B241" s="15" t="s">
        <v>10</v>
      </c>
      <c r="C241" s="15" t="s">
        <v>32</v>
      </c>
      <c r="D241" s="3" t="s">
        <v>12</v>
      </c>
      <c r="E241" s="5" t="s">
        <v>130</v>
      </c>
      <c r="F241" s="56">
        <v>2</v>
      </c>
      <c r="G241" s="56">
        <v>1</v>
      </c>
      <c r="H241" s="56">
        <v>1</v>
      </c>
      <c r="I241" s="56">
        <v>2</v>
      </c>
      <c r="J241" s="56">
        <v>1</v>
      </c>
      <c r="K241" s="56">
        <v>2</v>
      </c>
      <c r="L241" s="56">
        <v>2</v>
      </c>
      <c r="M241" s="56">
        <v>3</v>
      </c>
      <c r="N241" s="56">
        <v>1</v>
      </c>
      <c r="O241" s="56">
        <v>2</v>
      </c>
      <c r="P241" s="56">
        <v>2</v>
      </c>
      <c r="Q241" s="56">
        <v>1</v>
      </c>
      <c r="R241" s="4" t="s">
        <v>485</v>
      </c>
      <c r="S241" s="4" t="s">
        <v>486</v>
      </c>
    </row>
    <row r="242" spans="1:19" ht="120" x14ac:dyDescent="0.2">
      <c r="A242" s="17" t="s">
        <v>1317</v>
      </c>
      <c r="B242" s="15" t="s">
        <v>10</v>
      </c>
      <c r="C242" s="15" t="s">
        <v>32</v>
      </c>
      <c r="D242" s="3" t="s">
        <v>9</v>
      </c>
      <c r="E242" s="5" t="s">
        <v>255</v>
      </c>
      <c r="F242" s="50">
        <v>2</v>
      </c>
      <c r="G242" s="50">
        <v>2</v>
      </c>
      <c r="H242" s="50">
        <v>1</v>
      </c>
      <c r="I242" s="50">
        <v>2</v>
      </c>
      <c r="J242" s="50">
        <v>2</v>
      </c>
      <c r="K242" s="50">
        <v>2</v>
      </c>
      <c r="L242" s="50">
        <v>2</v>
      </c>
      <c r="M242" s="50">
        <v>1</v>
      </c>
      <c r="N242" s="50">
        <v>2</v>
      </c>
      <c r="O242" s="50">
        <v>1</v>
      </c>
      <c r="P242" s="50">
        <v>2</v>
      </c>
      <c r="Q242" s="50">
        <v>1</v>
      </c>
      <c r="R242" s="4" t="s">
        <v>483</v>
      </c>
      <c r="S242" s="4" t="s">
        <v>484</v>
      </c>
    </row>
    <row r="243" spans="1:19" ht="98" x14ac:dyDescent="0.2">
      <c r="A243" s="17" t="s">
        <v>1317</v>
      </c>
      <c r="B243" s="15" t="s">
        <v>10</v>
      </c>
      <c r="C243" s="15" t="s">
        <v>32</v>
      </c>
      <c r="D243" s="3" t="s">
        <v>9</v>
      </c>
      <c r="E243" s="5" t="s">
        <v>256</v>
      </c>
      <c r="F243" s="50">
        <v>1</v>
      </c>
      <c r="G243" s="50">
        <v>1</v>
      </c>
      <c r="H243" s="50">
        <v>1</v>
      </c>
      <c r="I243" s="50">
        <v>2</v>
      </c>
      <c r="J243" s="50">
        <v>1</v>
      </c>
      <c r="K243" s="50">
        <v>2</v>
      </c>
      <c r="L243" s="50">
        <v>2</v>
      </c>
      <c r="M243" s="50">
        <v>1</v>
      </c>
      <c r="N243" s="50">
        <v>2</v>
      </c>
      <c r="O243" s="50">
        <v>1</v>
      </c>
      <c r="P243" s="50">
        <v>2</v>
      </c>
      <c r="Q243" s="50">
        <v>1</v>
      </c>
      <c r="R243" s="4" t="s">
        <v>487</v>
      </c>
      <c r="S243" s="4" t="s">
        <v>488</v>
      </c>
    </row>
    <row r="244" spans="1:19" ht="60" x14ac:dyDescent="0.2">
      <c r="A244" s="17" t="s">
        <v>1317</v>
      </c>
      <c r="B244" s="15" t="s">
        <v>10</v>
      </c>
      <c r="C244" s="15" t="s">
        <v>32</v>
      </c>
      <c r="D244" s="3" t="s">
        <v>12</v>
      </c>
      <c r="E244" s="5" t="s">
        <v>133</v>
      </c>
      <c r="F244" s="56">
        <v>2</v>
      </c>
      <c r="G244" s="56">
        <v>2</v>
      </c>
      <c r="H244" s="56">
        <v>1</v>
      </c>
      <c r="I244" s="56">
        <v>3</v>
      </c>
      <c r="J244" s="56">
        <v>2</v>
      </c>
      <c r="K244" s="56">
        <v>2</v>
      </c>
      <c r="L244" s="56">
        <v>2</v>
      </c>
      <c r="M244" s="56">
        <v>3</v>
      </c>
      <c r="N244" s="56">
        <v>3</v>
      </c>
      <c r="O244" s="56">
        <v>2</v>
      </c>
      <c r="P244" s="56">
        <v>3</v>
      </c>
      <c r="Q244" s="56">
        <v>2</v>
      </c>
      <c r="R244" s="4" t="s">
        <v>491</v>
      </c>
      <c r="S244" s="4" t="s">
        <v>492</v>
      </c>
    </row>
    <row r="245" spans="1:19" ht="156" x14ac:dyDescent="0.2">
      <c r="A245" s="17" t="s">
        <v>1317</v>
      </c>
      <c r="B245" s="15" t="s">
        <v>10</v>
      </c>
      <c r="C245" s="15" t="s">
        <v>32</v>
      </c>
      <c r="D245" s="3" t="s">
        <v>9</v>
      </c>
      <c r="E245" s="5" t="s">
        <v>257</v>
      </c>
      <c r="F245" s="50">
        <v>1</v>
      </c>
      <c r="G245" s="50">
        <v>2</v>
      </c>
      <c r="H245" s="50">
        <v>1</v>
      </c>
      <c r="I245" s="50">
        <v>3</v>
      </c>
      <c r="J245" s="50">
        <v>2</v>
      </c>
      <c r="K245" s="50">
        <v>2</v>
      </c>
      <c r="L245" s="50">
        <v>2</v>
      </c>
      <c r="M245" s="50">
        <v>1</v>
      </c>
      <c r="N245" s="50">
        <v>2</v>
      </c>
      <c r="O245" s="50">
        <v>1</v>
      </c>
      <c r="P245" s="50">
        <v>3</v>
      </c>
      <c r="Q245" s="50">
        <v>2</v>
      </c>
      <c r="R245" s="4" t="s">
        <v>489</v>
      </c>
      <c r="S245" s="4" t="s">
        <v>490</v>
      </c>
    </row>
    <row r="246" spans="1:19" ht="144" x14ac:dyDescent="0.2">
      <c r="A246" s="17" t="s">
        <v>1317</v>
      </c>
      <c r="B246" s="15" t="s">
        <v>10</v>
      </c>
      <c r="C246" s="15" t="s">
        <v>13</v>
      </c>
      <c r="D246" s="3" t="s">
        <v>12</v>
      </c>
      <c r="E246" s="5" t="s">
        <v>74</v>
      </c>
      <c r="F246" s="56">
        <v>1</v>
      </c>
      <c r="G246" s="56">
        <v>2</v>
      </c>
      <c r="H246" s="56">
        <v>2</v>
      </c>
      <c r="I246" s="56">
        <v>2</v>
      </c>
      <c r="J246" s="56">
        <v>1</v>
      </c>
      <c r="K246" s="56">
        <v>1</v>
      </c>
      <c r="L246" s="56">
        <v>2</v>
      </c>
      <c r="M246" s="56">
        <v>1</v>
      </c>
      <c r="N246" s="56">
        <v>2</v>
      </c>
      <c r="O246" s="56">
        <v>3</v>
      </c>
      <c r="P246" s="56">
        <v>2</v>
      </c>
      <c r="Q246" s="56">
        <v>2</v>
      </c>
      <c r="R246" s="4" t="s">
        <v>387</v>
      </c>
      <c r="S246" s="4" t="s">
        <v>388</v>
      </c>
    </row>
    <row r="247" spans="1:19" ht="120" x14ac:dyDescent="0.2">
      <c r="A247" s="17" t="s">
        <v>1317</v>
      </c>
      <c r="B247" s="15" t="s">
        <v>7</v>
      </c>
      <c r="C247" s="15" t="s">
        <v>15</v>
      </c>
      <c r="D247" s="3" t="s">
        <v>9</v>
      </c>
      <c r="E247" s="5" t="s">
        <v>72</v>
      </c>
      <c r="F247" s="50">
        <v>1</v>
      </c>
      <c r="G247" s="50">
        <v>2</v>
      </c>
      <c r="H247" s="50">
        <v>1</v>
      </c>
      <c r="I247" s="50">
        <v>2</v>
      </c>
      <c r="J247" s="50">
        <v>2</v>
      </c>
      <c r="K247" s="50">
        <v>2</v>
      </c>
      <c r="L247" s="50">
        <v>2</v>
      </c>
      <c r="M247" s="50">
        <v>2</v>
      </c>
      <c r="N247" s="50">
        <v>2</v>
      </c>
      <c r="O247" s="50">
        <v>3</v>
      </c>
      <c r="P247" s="50">
        <v>2</v>
      </c>
      <c r="Q247" s="50">
        <v>1</v>
      </c>
      <c r="R247" s="4" t="s">
        <v>383</v>
      </c>
      <c r="S247" s="4" t="s">
        <v>384</v>
      </c>
    </row>
    <row r="248" spans="1:19" ht="126" x14ac:dyDescent="0.2">
      <c r="A248" s="17" t="s">
        <v>1317</v>
      </c>
      <c r="B248" s="15" t="s">
        <v>7</v>
      </c>
      <c r="C248" s="15" t="s">
        <v>24</v>
      </c>
      <c r="D248" s="3" t="s">
        <v>9</v>
      </c>
      <c r="E248" s="5" t="s">
        <v>258</v>
      </c>
      <c r="F248" s="50">
        <v>1</v>
      </c>
      <c r="G248" s="50">
        <v>2</v>
      </c>
      <c r="H248" s="50">
        <v>1</v>
      </c>
      <c r="I248" s="50">
        <v>2</v>
      </c>
      <c r="J248" s="50">
        <v>2</v>
      </c>
      <c r="K248" s="50">
        <v>2</v>
      </c>
      <c r="L248" s="50">
        <v>2</v>
      </c>
      <c r="M248" s="50">
        <v>2</v>
      </c>
      <c r="N248" s="50">
        <v>2</v>
      </c>
      <c r="O248" s="50">
        <v>2</v>
      </c>
      <c r="P248" s="50">
        <v>2</v>
      </c>
      <c r="Q248" s="50">
        <v>1</v>
      </c>
      <c r="R248" s="4" t="s">
        <v>419</v>
      </c>
      <c r="S248" s="4" t="s">
        <v>420</v>
      </c>
    </row>
    <row r="249" spans="1:19" ht="96" x14ac:dyDescent="0.2">
      <c r="A249" s="17" t="s">
        <v>1317</v>
      </c>
      <c r="B249" s="15" t="s">
        <v>7</v>
      </c>
      <c r="C249" s="15" t="s">
        <v>24</v>
      </c>
      <c r="D249" s="3" t="s">
        <v>9</v>
      </c>
      <c r="E249" s="5" t="s">
        <v>100</v>
      </c>
      <c r="F249" s="50">
        <v>1</v>
      </c>
      <c r="G249" s="50">
        <v>2</v>
      </c>
      <c r="H249" s="50">
        <v>1</v>
      </c>
      <c r="I249" s="50">
        <v>2</v>
      </c>
      <c r="J249" s="50">
        <v>2</v>
      </c>
      <c r="K249" s="50">
        <v>2</v>
      </c>
      <c r="L249" s="50">
        <v>1</v>
      </c>
      <c r="M249" s="50">
        <v>2</v>
      </c>
      <c r="N249" s="50">
        <v>2</v>
      </c>
      <c r="O249" s="50">
        <v>3</v>
      </c>
      <c r="P249" s="50">
        <v>2</v>
      </c>
      <c r="Q249" s="50">
        <v>1</v>
      </c>
      <c r="R249" s="4" t="s">
        <v>431</v>
      </c>
      <c r="S249" s="4" t="s">
        <v>432</v>
      </c>
    </row>
    <row r="250" spans="1:19" ht="154" x14ac:dyDescent="0.2">
      <c r="A250" s="17" t="s">
        <v>1317</v>
      </c>
      <c r="B250" s="15" t="s">
        <v>10</v>
      </c>
      <c r="C250" s="15" t="s">
        <v>13</v>
      </c>
      <c r="D250" s="3" t="s">
        <v>12</v>
      </c>
      <c r="E250" s="5" t="s">
        <v>96</v>
      </c>
      <c r="F250" s="56">
        <v>1</v>
      </c>
      <c r="G250" s="56">
        <v>2</v>
      </c>
      <c r="H250" s="56">
        <v>1</v>
      </c>
      <c r="I250" s="56">
        <v>3</v>
      </c>
      <c r="J250" s="56">
        <v>1</v>
      </c>
      <c r="K250" s="56">
        <v>2</v>
      </c>
      <c r="L250" s="56">
        <v>2</v>
      </c>
      <c r="M250" s="56">
        <v>2</v>
      </c>
      <c r="N250" s="56">
        <v>2</v>
      </c>
      <c r="O250" s="56">
        <v>3</v>
      </c>
      <c r="P250" s="56">
        <v>2</v>
      </c>
      <c r="Q250" s="56">
        <v>2</v>
      </c>
      <c r="R250" s="4" t="s">
        <v>354</v>
      </c>
      <c r="S250" s="4" t="s">
        <v>355</v>
      </c>
    </row>
    <row r="251" spans="1:19" ht="168" x14ac:dyDescent="0.2">
      <c r="A251" s="17" t="s">
        <v>1317</v>
      </c>
      <c r="B251" s="15" t="s">
        <v>7</v>
      </c>
      <c r="C251" s="15" t="s">
        <v>8</v>
      </c>
      <c r="D251" s="3" t="s">
        <v>9</v>
      </c>
      <c r="E251" s="5" t="s">
        <v>56</v>
      </c>
      <c r="F251" s="50">
        <v>1</v>
      </c>
      <c r="G251" s="50">
        <v>1</v>
      </c>
      <c r="H251" s="50">
        <v>1</v>
      </c>
      <c r="I251" s="50">
        <v>2</v>
      </c>
      <c r="J251" s="50">
        <v>1</v>
      </c>
      <c r="K251" s="50">
        <v>2</v>
      </c>
      <c r="L251" s="50">
        <v>1</v>
      </c>
      <c r="M251" s="50">
        <v>2</v>
      </c>
      <c r="N251" s="50">
        <v>2</v>
      </c>
      <c r="O251" s="50">
        <v>3</v>
      </c>
      <c r="P251" s="50">
        <v>2</v>
      </c>
      <c r="Q251" s="50">
        <v>2</v>
      </c>
      <c r="R251" s="4" t="s">
        <v>352</v>
      </c>
      <c r="S251" s="4" t="s">
        <v>353</v>
      </c>
    </row>
    <row r="252" spans="1:19" ht="126" x14ac:dyDescent="0.2">
      <c r="A252" s="17" t="s">
        <v>1317</v>
      </c>
      <c r="B252" s="15" t="s">
        <v>7</v>
      </c>
      <c r="C252" s="15" t="s">
        <v>24</v>
      </c>
      <c r="D252" s="3" t="s">
        <v>9</v>
      </c>
      <c r="E252" s="5" t="s">
        <v>95</v>
      </c>
      <c r="F252" s="50">
        <v>2</v>
      </c>
      <c r="G252" s="50">
        <v>2</v>
      </c>
      <c r="H252" s="50">
        <v>1</v>
      </c>
      <c r="I252" s="50">
        <v>2</v>
      </c>
      <c r="J252" s="50">
        <v>2</v>
      </c>
      <c r="K252" s="50">
        <v>2</v>
      </c>
      <c r="L252" s="50">
        <v>2</v>
      </c>
      <c r="M252" s="50">
        <v>2</v>
      </c>
      <c r="N252" s="50">
        <v>2</v>
      </c>
      <c r="O252" s="50">
        <v>3</v>
      </c>
      <c r="P252" s="50">
        <v>2</v>
      </c>
      <c r="Q252" s="50">
        <v>2</v>
      </c>
      <c r="R252" s="4" t="s">
        <v>423</v>
      </c>
      <c r="S252" s="4" t="s">
        <v>424</v>
      </c>
    </row>
    <row r="253" spans="1:19" ht="60" x14ac:dyDescent="0.2">
      <c r="A253" s="17" t="s">
        <v>1317</v>
      </c>
      <c r="B253" s="15" t="s">
        <v>7</v>
      </c>
      <c r="C253" s="15" t="s">
        <v>24</v>
      </c>
      <c r="D253" s="3" t="s">
        <v>9</v>
      </c>
      <c r="E253" s="5" t="s">
        <v>259</v>
      </c>
      <c r="F253" s="50">
        <v>1</v>
      </c>
      <c r="G253" s="50">
        <v>2</v>
      </c>
      <c r="H253" s="50">
        <v>2</v>
      </c>
      <c r="I253" s="50">
        <v>2</v>
      </c>
      <c r="J253" s="50">
        <v>2</v>
      </c>
      <c r="K253" s="50">
        <v>2</v>
      </c>
      <c r="L253" s="50">
        <v>2</v>
      </c>
      <c r="M253" s="50">
        <v>2</v>
      </c>
      <c r="N253" s="50">
        <v>2</v>
      </c>
      <c r="O253" s="50">
        <v>3</v>
      </c>
      <c r="P253" s="50">
        <v>2</v>
      </c>
      <c r="Q253" s="50">
        <v>2</v>
      </c>
      <c r="R253" s="4" t="s">
        <v>425</v>
      </c>
      <c r="S253" s="4" t="s">
        <v>426</v>
      </c>
    </row>
    <row r="254" spans="1:19" ht="140" x14ac:dyDescent="0.2">
      <c r="A254" s="17" t="s">
        <v>1317</v>
      </c>
      <c r="B254" s="15" t="s">
        <v>7</v>
      </c>
      <c r="C254" s="15" t="s">
        <v>24</v>
      </c>
      <c r="D254" s="3" t="s">
        <v>9</v>
      </c>
      <c r="E254" s="5" t="s">
        <v>260</v>
      </c>
      <c r="F254" s="50">
        <v>2</v>
      </c>
      <c r="G254" s="50">
        <v>2</v>
      </c>
      <c r="H254" s="50">
        <v>1</v>
      </c>
      <c r="I254" s="50">
        <v>2</v>
      </c>
      <c r="J254" s="50">
        <v>2</v>
      </c>
      <c r="K254" s="50">
        <v>2</v>
      </c>
      <c r="L254" s="50">
        <v>2</v>
      </c>
      <c r="M254" s="50">
        <v>2</v>
      </c>
      <c r="N254" s="50">
        <v>2</v>
      </c>
      <c r="O254" s="50">
        <v>2</v>
      </c>
      <c r="P254" s="50">
        <v>2</v>
      </c>
      <c r="Q254" s="50">
        <v>2</v>
      </c>
      <c r="R254" s="4" t="s">
        <v>433</v>
      </c>
      <c r="S254" s="4" t="s">
        <v>434</v>
      </c>
    </row>
    <row r="255" spans="1:19" ht="108" x14ac:dyDescent="0.2">
      <c r="A255" s="17" t="s">
        <v>1317</v>
      </c>
      <c r="B255" s="15" t="s">
        <v>10</v>
      </c>
      <c r="C255" s="15" t="s">
        <v>32</v>
      </c>
      <c r="D255" s="3" t="s">
        <v>9</v>
      </c>
      <c r="E255" s="5" t="s">
        <v>139</v>
      </c>
      <c r="F255" s="50">
        <v>1</v>
      </c>
      <c r="G255" s="50">
        <v>2</v>
      </c>
      <c r="H255" s="50">
        <v>1</v>
      </c>
      <c r="I255" s="50">
        <v>2</v>
      </c>
      <c r="J255" s="50">
        <v>2</v>
      </c>
      <c r="K255" s="50">
        <v>2</v>
      </c>
      <c r="L255" s="50">
        <v>2</v>
      </c>
      <c r="M255" s="50">
        <v>2</v>
      </c>
      <c r="N255" s="50">
        <v>2</v>
      </c>
      <c r="O255" s="50">
        <v>3</v>
      </c>
      <c r="P255" s="50">
        <v>2</v>
      </c>
      <c r="Q255" s="50">
        <v>2</v>
      </c>
      <c r="R255" s="4" t="s">
        <v>503</v>
      </c>
      <c r="S255" s="4" t="s">
        <v>504</v>
      </c>
    </row>
    <row r="256" spans="1:19" ht="126" x14ac:dyDescent="0.2">
      <c r="A256" s="17" t="s">
        <v>1317</v>
      </c>
      <c r="B256" s="15" t="s">
        <v>10</v>
      </c>
      <c r="C256" s="15" t="s">
        <v>13</v>
      </c>
      <c r="D256" s="3" t="s">
        <v>12</v>
      </c>
      <c r="E256" s="5" t="s">
        <v>261</v>
      </c>
      <c r="F256" s="56">
        <v>1</v>
      </c>
      <c r="G256" s="56">
        <v>2</v>
      </c>
      <c r="H256" s="56">
        <v>2</v>
      </c>
      <c r="I256" s="56">
        <v>2</v>
      </c>
      <c r="J256" s="56">
        <v>1</v>
      </c>
      <c r="K256" s="56">
        <v>2</v>
      </c>
      <c r="L256" s="56">
        <v>2</v>
      </c>
      <c r="M256" s="56">
        <v>1</v>
      </c>
      <c r="N256" s="56">
        <v>1</v>
      </c>
      <c r="O256" s="56">
        <v>3</v>
      </c>
      <c r="P256" s="56">
        <v>3</v>
      </c>
      <c r="Q256" s="56">
        <v>2</v>
      </c>
      <c r="R256" s="4" t="s">
        <v>429</v>
      </c>
      <c r="S256" s="4" t="s">
        <v>430</v>
      </c>
    </row>
    <row r="257" spans="1:19" ht="140" x14ac:dyDescent="0.2">
      <c r="A257" s="17" t="s">
        <v>1317</v>
      </c>
      <c r="B257" s="15" t="s">
        <v>7</v>
      </c>
      <c r="C257" s="15" t="s">
        <v>24</v>
      </c>
      <c r="D257" s="3" t="s">
        <v>9</v>
      </c>
      <c r="E257" s="5" t="s">
        <v>98</v>
      </c>
      <c r="F257" s="50">
        <v>1</v>
      </c>
      <c r="G257" s="50">
        <v>1</v>
      </c>
      <c r="H257" s="50">
        <v>2</v>
      </c>
      <c r="I257" s="50">
        <v>1</v>
      </c>
      <c r="J257" s="50">
        <v>1</v>
      </c>
      <c r="K257" s="50">
        <v>2</v>
      </c>
      <c r="L257" s="50">
        <v>2</v>
      </c>
      <c r="M257" s="50">
        <v>2</v>
      </c>
      <c r="N257" s="50">
        <v>2</v>
      </c>
      <c r="O257" s="50">
        <v>2</v>
      </c>
      <c r="P257" s="50">
        <v>2</v>
      </c>
      <c r="Q257" s="50">
        <v>2</v>
      </c>
      <c r="R257" s="4" t="s">
        <v>427</v>
      </c>
      <c r="S257" s="4" t="s">
        <v>428</v>
      </c>
    </row>
    <row r="258" spans="1:19" ht="120" x14ac:dyDescent="0.2">
      <c r="A258" s="17" t="s">
        <v>1317</v>
      </c>
      <c r="B258" s="15" t="s">
        <v>10</v>
      </c>
      <c r="C258" s="15" t="s">
        <v>13</v>
      </c>
      <c r="D258" s="3" t="s">
        <v>12</v>
      </c>
      <c r="E258" s="5" t="s">
        <v>262</v>
      </c>
      <c r="F258" s="56">
        <v>2</v>
      </c>
      <c r="G258" s="56">
        <v>3</v>
      </c>
      <c r="H258" s="56">
        <v>2</v>
      </c>
      <c r="I258" s="56">
        <v>3</v>
      </c>
      <c r="J258" s="56">
        <v>3</v>
      </c>
      <c r="K258" s="56">
        <v>3</v>
      </c>
      <c r="L258" s="56">
        <v>3</v>
      </c>
      <c r="M258" s="56">
        <v>2</v>
      </c>
      <c r="N258" s="56">
        <v>2</v>
      </c>
      <c r="O258" s="56">
        <v>3</v>
      </c>
      <c r="P258" s="56">
        <v>2</v>
      </c>
      <c r="Q258" s="56">
        <v>2</v>
      </c>
      <c r="R258" s="4" t="s">
        <v>658</v>
      </c>
      <c r="S258" s="4" t="s">
        <v>659</v>
      </c>
    </row>
    <row r="259" spans="1:19" ht="154" x14ac:dyDescent="0.2">
      <c r="A259" s="17" t="s">
        <v>1317</v>
      </c>
      <c r="B259" s="15" t="s">
        <v>10</v>
      </c>
      <c r="C259" s="15" t="s">
        <v>13</v>
      </c>
      <c r="D259" s="3" t="s">
        <v>12</v>
      </c>
      <c r="E259" s="5" t="s">
        <v>263</v>
      </c>
      <c r="F259" s="56">
        <v>2</v>
      </c>
      <c r="G259" s="56">
        <v>3</v>
      </c>
      <c r="H259" s="56">
        <v>2</v>
      </c>
      <c r="I259" s="56">
        <v>2</v>
      </c>
      <c r="J259" s="56">
        <v>2</v>
      </c>
      <c r="K259" s="56">
        <v>2</v>
      </c>
      <c r="L259" s="56">
        <v>3</v>
      </c>
      <c r="M259" s="56">
        <v>2</v>
      </c>
      <c r="N259" s="56">
        <v>2</v>
      </c>
      <c r="O259" s="56">
        <v>3</v>
      </c>
      <c r="P259" s="56">
        <v>2</v>
      </c>
      <c r="Q259" s="56">
        <v>2</v>
      </c>
      <c r="R259" s="4" t="s">
        <v>435</v>
      </c>
      <c r="S259" s="4" t="s">
        <v>436</v>
      </c>
    </row>
    <row r="260" spans="1:19" ht="140" x14ac:dyDescent="0.2">
      <c r="A260" s="17" t="s">
        <v>1317</v>
      </c>
      <c r="B260" s="15" t="s">
        <v>7</v>
      </c>
      <c r="C260" s="15" t="s">
        <v>24</v>
      </c>
      <c r="D260" s="3" t="s">
        <v>9</v>
      </c>
      <c r="E260" s="5" t="s">
        <v>260</v>
      </c>
      <c r="F260" s="50">
        <v>2</v>
      </c>
      <c r="G260" s="50">
        <v>2</v>
      </c>
      <c r="H260" s="50">
        <v>1</v>
      </c>
      <c r="I260" s="50">
        <v>2</v>
      </c>
      <c r="J260" s="50">
        <v>2</v>
      </c>
      <c r="K260" s="50">
        <v>2</v>
      </c>
      <c r="L260" s="50">
        <v>2</v>
      </c>
      <c r="M260" s="50">
        <v>2</v>
      </c>
      <c r="N260" s="50">
        <v>2</v>
      </c>
      <c r="O260" s="50">
        <v>2</v>
      </c>
      <c r="P260" s="50">
        <v>2</v>
      </c>
      <c r="Q260" s="50">
        <v>2</v>
      </c>
      <c r="R260" s="4" t="s">
        <v>433</v>
      </c>
      <c r="S260" s="4" t="s">
        <v>434</v>
      </c>
    </row>
    <row r="261" spans="1:19" ht="108" x14ac:dyDescent="0.2">
      <c r="A261" s="17" t="s">
        <v>1317</v>
      </c>
      <c r="B261" s="15" t="s">
        <v>10</v>
      </c>
      <c r="C261" s="15" t="s">
        <v>32</v>
      </c>
      <c r="D261" s="3" t="s">
        <v>9</v>
      </c>
      <c r="E261" s="5" t="s">
        <v>264</v>
      </c>
      <c r="F261" s="50">
        <v>1</v>
      </c>
      <c r="G261" s="50">
        <v>2</v>
      </c>
      <c r="H261" s="50">
        <v>1</v>
      </c>
      <c r="I261" s="50">
        <v>2</v>
      </c>
      <c r="J261" s="50">
        <v>2</v>
      </c>
      <c r="K261" s="50">
        <v>2</v>
      </c>
      <c r="L261" s="50">
        <v>2</v>
      </c>
      <c r="M261" s="50">
        <v>2</v>
      </c>
      <c r="N261" s="50">
        <v>2</v>
      </c>
      <c r="O261" s="50">
        <v>3</v>
      </c>
      <c r="P261" s="50">
        <v>2</v>
      </c>
      <c r="Q261" s="50">
        <v>2</v>
      </c>
      <c r="R261" s="4" t="s">
        <v>503</v>
      </c>
      <c r="S261" s="4" t="s">
        <v>504</v>
      </c>
    </row>
    <row r="262" spans="1:19" ht="156" x14ac:dyDescent="0.2">
      <c r="A262" s="17" t="s">
        <v>1317</v>
      </c>
      <c r="B262" s="15" t="s">
        <v>7</v>
      </c>
      <c r="C262" s="15" t="s">
        <v>14</v>
      </c>
      <c r="D262" s="3" t="s">
        <v>12</v>
      </c>
      <c r="E262" s="5" t="s">
        <v>59</v>
      </c>
      <c r="F262" s="57">
        <v>1</v>
      </c>
      <c r="G262" s="57">
        <v>1</v>
      </c>
      <c r="H262" s="57">
        <v>1</v>
      </c>
      <c r="I262" s="57">
        <v>1</v>
      </c>
      <c r="J262" s="57">
        <v>1</v>
      </c>
      <c r="K262" s="57">
        <v>2</v>
      </c>
      <c r="L262" s="57">
        <v>1</v>
      </c>
      <c r="M262" s="57">
        <v>1</v>
      </c>
      <c r="N262" s="57">
        <v>1</v>
      </c>
      <c r="O262" s="57">
        <v>2</v>
      </c>
      <c r="P262" s="57">
        <v>1</v>
      </c>
      <c r="Q262" s="57">
        <v>2</v>
      </c>
      <c r="R262" s="4" t="s">
        <v>358</v>
      </c>
      <c r="S262" s="4" t="s">
        <v>359</v>
      </c>
    </row>
    <row r="263" spans="1:19" ht="216" x14ac:dyDescent="0.2">
      <c r="A263" s="17" t="s">
        <v>1317</v>
      </c>
      <c r="B263" s="15" t="s">
        <v>7</v>
      </c>
      <c r="C263" s="15" t="s">
        <v>8</v>
      </c>
      <c r="D263" s="3" t="s">
        <v>9</v>
      </c>
      <c r="E263" s="5" t="s">
        <v>58</v>
      </c>
      <c r="F263" s="50">
        <v>1</v>
      </c>
      <c r="G263" s="50">
        <v>1</v>
      </c>
      <c r="H263" s="50">
        <v>1</v>
      </c>
      <c r="I263" s="50">
        <v>1</v>
      </c>
      <c r="J263" s="50">
        <v>1</v>
      </c>
      <c r="K263" s="50">
        <v>2</v>
      </c>
      <c r="L263" s="50">
        <v>1</v>
      </c>
      <c r="M263" s="50">
        <v>1</v>
      </c>
      <c r="N263" s="50">
        <v>1</v>
      </c>
      <c r="O263" s="50">
        <v>2</v>
      </c>
      <c r="P263" s="50">
        <v>2</v>
      </c>
      <c r="Q263" s="50">
        <v>1</v>
      </c>
      <c r="R263" s="4" t="s">
        <v>356</v>
      </c>
      <c r="S263" s="4" t="s">
        <v>357</v>
      </c>
    </row>
    <row r="264" spans="1:19" ht="112" x14ac:dyDescent="0.2">
      <c r="A264" s="17" t="s">
        <v>1317</v>
      </c>
      <c r="B264" s="15" t="s">
        <v>7</v>
      </c>
      <c r="C264" s="15" t="s">
        <v>21</v>
      </c>
      <c r="D264" s="3" t="s">
        <v>9</v>
      </c>
      <c r="E264" s="5" t="s">
        <v>265</v>
      </c>
      <c r="F264" s="50">
        <v>1</v>
      </c>
      <c r="G264" s="50">
        <v>1</v>
      </c>
      <c r="H264" s="50">
        <v>1</v>
      </c>
      <c r="I264" s="50">
        <v>1</v>
      </c>
      <c r="J264" s="50">
        <v>1</v>
      </c>
      <c r="K264" s="50">
        <v>2</v>
      </c>
      <c r="L264" s="50">
        <v>1</v>
      </c>
      <c r="M264" s="50">
        <v>1</v>
      </c>
      <c r="N264" s="50">
        <v>1</v>
      </c>
      <c r="O264" s="50">
        <v>1</v>
      </c>
      <c r="P264" s="50">
        <v>1</v>
      </c>
      <c r="Q264" s="50">
        <v>1</v>
      </c>
      <c r="R264" s="4" t="s">
        <v>405</v>
      </c>
      <c r="S264" s="4" t="s">
        <v>406</v>
      </c>
    </row>
    <row r="265" spans="1:19" ht="132" x14ac:dyDescent="0.2">
      <c r="A265" s="17" t="s">
        <v>1317</v>
      </c>
      <c r="B265" s="15" t="s">
        <v>7</v>
      </c>
      <c r="C265" s="15" t="s">
        <v>14</v>
      </c>
      <c r="D265" s="3" t="s">
        <v>12</v>
      </c>
      <c r="E265" s="5" t="s">
        <v>266</v>
      </c>
      <c r="F265" s="57">
        <v>2</v>
      </c>
      <c r="G265" s="57">
        <v>2</v>
      </c>
      <c r="H265" s="57">
        <v>2</v>
      </c>
      <c r="I265" s="57">
        <v>1</v>
      </c>
      <c r="J265" s="57">
        <v>2</v>
      </c>
      <c r="K265" s="57">
        <v>3</v>
      </c>
      <c r="L265" s="57">
        <v>2</v>
      </c>
      <c r="M265" s="57">
        <v>2</v>
      </c>
      <c r="N265" s="57">
        <v>2</v>
      </c>
      <c r="O265" s="57">
        <v>3</v>
      </c>
      <c r="P265" s="57">
        <v>2</v>
      </c>
      <c r="Q265" s="57">
        <v>2</v>
      </c>
      <c r="R265" s="4" t="s">
        <v>1622</v>
      </c>
      <c r="S265" s="4" t="s">
        <v>1623</v>
      </c>
    </row>
    <row r="266" spans="1:19" ht="96" x14ac:dyDescent="0.2">
      <c r="A266" s="17" t="s">
        <v>1317</v>
      </c>
      <c r="B266" s="15" t="s">
        <v>7</v>
      </c>
      <c r="C266" s="15" t="s">
        <v>14</v>
      </c>
      <c r="D266" s="3" t="s">
        <v>12</v>
      </c>
      <c r="E266" s="5" t="s">
        <v>267</v>
      </c>
      <c r="F266" s="57">
        <v>3</v>
      </c>
      <c r="G266" s="57">
        <v>2</v>
      </c>
      <c r="H266" s="57">
        <v>2</v>
      </c>
      <c r="I266" s="57">
        <v>2</v>
      </c>
      <c r="J266" s="57">
        <v>2</v>
      </c>
      <c r="K266" s="57">
        <v>2</v>
      </c>
      <c r="L266" s="57">
        <v>2</v>
      </c>
      <c r="M266" s="57">
        <v>2</v>
      </c>
      <c r="N266" s="57">
        <v>2</v>
      </c>
      <c r="O266" s="57">
        <v>3</v>
      </c>
      <c r="P266" s="57">
        <v>2</v>
      </c>
      <c r="Q266" s="57">
        <v>3</v>
      </c>
      <c r="R266" s="4" t="s">
        <v>395</v>
      </c>
      <c r="S266" s="4" t="s">
        <v>396</v>
      </c>
    </row>
    <row r="267" spans="1:19" ht="180" x14ac:dyDescent="0.2">
      <c r="A267" s="17" t="s">
        <v>1317</v>
      </c>
      <c r="B267" s="15" t="s">
        <v>7</v>
      </c>
      <c r="C267" s="15" t="s">
        <v>18</v>
      </c>
      <c r="D267" s="3" t="s">
        <v>9</v>
      </c>
      <c r="E267" s="5" t="s">
        <v>78</v>
      </c>
      <c r="F267" s="50">
        <v>2</v>
      </c>
      <c r="G267" s="50">
        <v>2</v>
      </c>
      <c r="H267" s="50">
        <v>1</v>
      </c>
      <c r="I267" s="50">
        <v>2</v>
      </c>
      <c r="J267" s="50">
        <v>2</v>
      </c>
      <c r="K267" s="50">
        <v>1</v>
      </c>
      <c r="L267" s="50">
        <v>2</v>
      </c>
      <c r="M267" s="50">
        <v>2</v>
      </c>
      <c r="N267" s="50">
        <v>1</v>
      </c>
      <c r="O267" s="50">
        <v>2</v>
      </c>
      <c r="P267" s="50">
        <v>3</v>
      </c>
      <c r="Q267" s="50">
        <v>2</v>
      </c>
      <c r="R267" s="4" t="s">
        <v>393</v>
      </c>
      <c r="S267" s="4" t="s">
        <v>394</v>
      </c>
    </row>
    <row r="268" spans="1:19" ht="112" x14ac:dyDescent="0.2">
      <c r="A268" s="17" t="s">
        <v>1317</v>
      </c>
      <c r="B268" s="15" t="s">
        <v>7</v>
      </c>
      <c r="C268" s="15" t="s">
        <v>24</v>
      </c>
      <c r="D268" s="3" t="s">
        <v>9</v>
      </c>
      <c r="E268" s="5" t="s">
        <v>94</v>
      </c>
      <c r="F268" s="50">
        <v>1</v>
      </c>
      <c r="G268" s="50">
        <v>2</v>
      </c>
      <c r="H268" s="50">
        <v>1</v>
      </c>
      <c r="I268" s="50">
        <v>2</v>
      </c>
      <c r="J268" s="50">
        <v>2</v>
      </c>
      <c r="K268" s="50">
        <v>1</v>
      </c>
      <c r="L268" s="50">
        <v>2</v>
      </c>
      <c r="M268" s="50">
        <v>1</v>
      </c>
      <c r="N268" s="50">
        <v>1</v>
      </c>
      <c r="O268" s="50">
        <v>2</v>
      </c>
      <c r="P268" s="50">
        <v>2</v>
      </c>
      <c r="Q268" s="50">
        <v>2</v>
      </c>
      <c r="R268" s="4" t="s">
        <v>421</v>
      </c>
      <c r="S268" s="4" t="s">
        <v>422</v>
      </c>
    </row>
    <row r="269" spans="1:19" ht="108" x14ac:dyDescent="0.2">
      <c r="A269" s="17" t="s">
        <v>1317</v>
      </c>
      <c r="B269" s="15" t="s">
        <v>7</v>
      </c>
      <c r="C269" s="15" t="s">
        <v>14</v>
      </c>
      <c r="D269" s="3" t="s">
        <v>12</v>
      </c>
      <c r="E269" s="5" t="s">
        <v>80</v>
      </c>
      <c r="F269" s="57">
        <v>3</v>
      </c>
      <c r="G269" s="57">
        <v>2</v>
      </c>
      <c r="H269" s="57">
        <v>2</v>
      </c>
      <c r="I269" s="57">
        <v>2</v>
      </c>
      <c r="J269" s="57">
        <v>2</v>
      </c>
      <c r="K269" s="57">
        <v>2</v>
      </c>
      <c r="L269" s="57">
        <v>2</v>
      </c>
      <c r="M269" s="57">
        <v>2</v>
      </c>
      <c r="N269" s="57">
        <v>1</v>
      </c>
      <c r="O269" s="57">
        <v>3</v>
      </c>
      <c r="P269" s="57">
        <v>2</v>
      </c>
      <c r="Q269" s="57">
        <v>2</v>
      </c>
      <c r="R269" s="4" t="s">
        <v>397</v>
      </c>
      <c r="S269" s="4" t="s">
        <v>398</v>
      </c>
    </row>
    <row r="270" spans="1:19" ht="180" x14ac:dyDescent="0.2">
      <c r="A270" s="17" t="s">
        <v>1317</v>
      </c>
      <c r="B270" s="15" t="s">
        <v>7</v>
      </c>
      <c r="C270" s="15" t="s">
        <v>18</v>
      </c>
      <c r="D270" s="3" t="s">
        <v>9</v>
      </c>
      <c r="E270" s="5" t="s">
        <v>78</v>
      </c>
      <c r="F270" s="50">
        <v>2</v>
      </c>
      <c r="G270" s="50">
        <v>2</v>
      </c>
      <c r="H270" s="50">
        <v>1</v>
      </c>
      <c r="I270" s="50">
        <v>2</v>
      </c>
      <c r="J270" s="50">
        <v>2</v>
      </c>
      <c r="K270" s="50">
        <v>1</v>
      </c>
      <c r="L270" s="50">
        <v>2</v>
      </c>
      <c r="M270" s="50">
        <v>2</v>
      </c>
      <c r="N270" s="50">
        <v>1</v>
      </c>
      <c r="O270" s="50">
        <v>2</v>
      </c>
      <c r="P270" s="50">
        <v>3</v>
      </c>
      <c r="Q270" s="50">
        <v>2</v>
      </c>
      <c r="R270" s="4" t="s">
        <v>393</v>
      </c>
      <c r="S270" s="4" t="s">
        <v>394</v>
      </c>
    </row>
    <row r="271" spans="1:19" ht="112" x14ac:dyDescent="0.2">
      <c r="A271" s="17" t="s">
        <v>1317</v>
      </c>
      <c r="B271" s="15" t="s">
        <v>7</v>
      </c>
      <c r="C271" s="15" t="s">
        <v>24</v>
      </c>
      <c r="D271" s="3" t="s">
        <v>9</v>
      </c>
      <c r="E271" s="5" t="s">
        <v>268</v>
      </c>
      <c r="F271" s="50">
        <v>1</v>
      </c>
      <c r="G271" s="50">
        <v>2</v>
      </c>
      <c r="H271" s="50">
        <v>1</v>
      </c>
      <c r="I271" s="50">
        <v>2</v>
      </c>
      <c r="J271" s="50">
        <v>2</v>
      </c>
      <c r="K271" s="50">
        <v>1</v>
      </c>
      <c r="L271" s="50">
        <v>2</v>
      </c>
      <c r="M271" s="50">
        <v>1</v>
      </c>
      <c r="N271" s="50">
        <v>1</v>
      </c>
      <c r="O271" s="50">
        <v>2</v>
      </c>
      <c r="P271" s="50">
        <v>2</v>
      </c>
      <c r="Q271" s="50">
        <v>2</v>
      </c>
      <c r="R271" s="4" t="s">
        <v>421</v>
      </c>
      <c r="S271" s="4" t="s">
        <v>422</v>
      </c>
    </row>
    <row r="272" spans="1:19" ht="144" x14ac:dyDescent="0.2">
      <c r="A272" s="17" t="s">
        <v>1317</v>
      </c>
      <c r="B272" s="15" t="s">
        <v>7</v>
      </c>
      <c r="C272" s="15" t="s">
        <v>14</v>
      </c>
      <c r="D272" s="3" t="s">
        <v>12</v>
      </c>
      <c r="E272" s="5" t="s">
        <v>60</v>
      </c>
      <c r="F272" s="57">
        <v>2</v>
      </c>
      <c r="G272" s="57">
        <v>2</v>
      </c>
      <c r="H272" s="57">
        <v>2</v>
      </c>
      <c r="I272" s="57">
        <v>1</v>
      </c>
      <c r="J272" s="57">
        <v>1</v>
      </c>
      <c r="K272" s="57">
        <v>2</v>
      </c>
      <c r="L272" s="57">
        <v>1</v>
      </c>
      <c r="M272" s="57">
        <v>1</v>
      </c>
      <c r="N272" s="57">
        <v>1</v>
      </c>
      <c r="O272" s="57">
        <v>2</v>
      </c>
      <c r="P272" s="57">
        <v>1</v>
      </c>
      <c r="Q272" s="57">
        <v>2</v>
      </c>
      <c r="R272" s="4" t="s">
        <v>360</v>
      </c>
      <c r="S272" s="4" t="s">
        <v>361</v>
      </c>
    </row>
    <row r="273" spans="1:19" ht="216" x14ac:dyDescent="0.2">
      <c r="A273" s="17" t="s">
        <v>1317</v>
      </c>
      <c r="B273" s="15" t="s">
        <v>7</v>
      </c>
      <c r="C273" s="15" t="s">
        <v>8</v>
      </c>
      <c r="D273" s="3" t="s">
        <v>9</v>
      </c>
      <c r="E273" s="5" t="s">
        <v>58</v>
      </c>
      <c r="F273" s="50">
        <v>1</v>
      </c>
      <c r="G273" s="50">
        <v>1</v>
      </c>
      <c r="H273" s="50">
        <v>1</v>
      </c>
      <c r="I273" s="50">
        <v>1</v>
      </c>
      <c r="J273" s="50">
        <v>1</v>
      </c>
      <c r="K273" s="50">
        <v>2</v>
      </c>
      <c r="L273" s="50">
        <v>1</v>
      </c>
      <c r="M273" s="50">
        <v>1</v>
      </c>
      <c r="N273" s="50">
        <v>1</v>
      </c>
      <c r="O273" s="50">
        <v>2</v>
      </c>
      <c r="P273" s="50">
        <v>2</v>
      </c>
      <c r="Q273" s="50">
        <v>1</v>
      </c>
      <c r="R273" s="4" t="s">
        <v>356</v>
      </c>
      <c r="S273" s="4" t="s">
        <v>357</v>
      </c>
    </row>
    <row r="274" spans="1:19" ht="108" x14ac:dyDescent="0.2">
      <c r="A274" s="17" t="s">
        <v>1317</v>
      </c>
      <c r="B274" s="15" t="s">
        <v>7</v>
      </c>
      <c r="C274" s="15" t="s">
        <v>14</v>
      </c>
      <c r="D274" s="3" t="s">
        <v>12</v>
      </c>
      <c r="E274" s="5" t="s">
        <v>269</v>
      </c>
      <c r="F274" s="57">
        <v>2</v>
      </c>
      <c r="G274" s="57">
        <v>1</v>
      </c>
      <c r="H274" s="57">
        <v>1</v>
      </c>
      <c r="I274" s="57">
        <v>2</v>
      </c>
      <c r="J274" s="57">
        <v>1</v>
      </c>
      <c r="K274" s="57">
        <v>2</v>
      </c>
      <c r="L274" s="57">
        <v>2</v>
      </c>
      <c r="M274" s="57">
        <v>2</v>
      </c>
      <c r="N274" s="57">
        <v>2</v>
      </c>
      <c r="O274" s="57">
        <v>3</v>
      </c>
      <c r="P274" s="57">
        <v>2</v>
      </c>
      <c r="Q274" s="57">
        <v>2</v>
      </c>
      <c r="R274" s="4" t="s">
        <v>379</v>
      </c>
      <c r="S274" s="4" t="s">
        <v>380</v>
      </c>
    </row>
    <row r="275" spans="1:19" ht="132" x14ac:dyDescent="0.2">
      <c r="A275" s="17" t="s">
        <v>1317</v>
      </c>
      <c r="B275" s="15" t="s">
        <v>7</v>
      </c>
      <c r="C275" s="15" t="s">
        <v>15</v>
      </c>
      <c r="D275" s="3" t="s">
        <v>9</v>
      </c>
      <c r="E275" s="5" t="s">
        <v>69</v>
      </c>
      <c r="F275" s="50">
        <v>1</v>
      </c>
      <c r="G275" s="50">
        <v>1</v>
      </c>
      <c r="H275" s="50">
        <v>1</v>
      </c>
      <c r="I275" s="50">
        <v>2</v>
      </c>
      <c r="J275" s="50">
        <v>1</v>
      </c>
      <c r="K275" s="50">
        <v>2</v>
      </c>
      <c r="L275" s="50">
        <v>2</v>
      </c>
      <c r="M275" s="50">
        <v>1</v>
      </c>
      <c r="N275" s="50">
        <v>1</v>
      </c>
      <c r="O275" s="50">
        <v>1</v>
      </c>
      <c r="P275" s="50">
        <v>1</v>
      </c>
      <c r="Q275" s="50">
        <v>1</v>
      </c>
      <c r="R275" s="4" t="s">
        <v>377</v>
      </c>
      <c r="S275" s="4" t="s">
        <v>378</v>
      </c>
    </row>
    <row r="276" spans="1:19" ht="112" x14ac:dyDescent="0.2">
      <c r="A276" s="17" t="s">
        <v>1317</v>
      </c>
      <c r="B276" s="15" t="s">
        <v>7</v>
      </c>
      <c r="C276" s="15" t="s">
        <v>21</v>
      </c>
      <c r="D276" s="3" t="s">
        <v>9</v>
      </c>
      <c r="E276" s="5" t="s">
        <v>265</v>
      </c>
      <c r="F276" s="50">
        <v>1</v>
      </c>
      <c r="G276" s="50">
        <v>1</v>
      </c>
      <c r="H276" s="50">
        <v>1</v>
      </c>
      <c r="I276" s="50">
        <v>1</v>
      </c>
      <c r="J276" s="50">
        <v>1</v>
      </c>
      <c r="K276" s="50">
        <v>2</v>
      </c>
      <c r="L276" s="50">
        <v>1</v>
      </c>
      <c r="M276" s="50">
        <v>1</v>
      </c>
      <c r="N276" s="50">
        <v>1</v>
      </c>
      <c r="O276" s="50">
        <v>1</v>
      </c>
      <c r="P276" s="50">
        <v>1</v>
      </c>
      <c r="Q276" s="50">
        <v>1</v>
      </c>
      <c r="R276" s="4" t="s">
        <v>405</v>
      </c>
      <c r="S276" s="4" t="s">
        <v>406</v>
      </c>
    </row>
    <row r="277" spans="1:19" ht="120" x14ac:dyDescent="0.2">
      <c r="A277" s="17" t="s">
        <v>1317</v>
      </c>
      <c r="B277" s="15" t="s">
        <v>7</v>
      </c>
      <c r="C277" s="15" t="s">
        <v>15</v>
      </c>
      <c r="D277" s="3" t="s">
        <v>12</v>
      </c>
      <c r="E277" s="5" t="s">
        <v>270</v>
      </c>
      <c r="F277" s="57">
        <v>1</v>
      </c>
      <c r="G277" s="57">
        <v>2</v>
      </c>
      <c r="H277" s="57">
        <v>1</v>
      </c>
      <c r="I277" s="57">
        <v>3</v>
      </c>
      <c r="J277" s="57">
        <v>2</v>
      </c>
      <c r="K277" s="57">
        <v>3</v>
      </c>
      <c r="L277" s="57">
        <v>2</v>
      </c>
      <c r="M277" s="57">
        <v>1</v>
      </c>
      <c r="N277" s="57">
        <v>1</v>
      </c>
      <c r="O277" s="57">
        <v>1</v>
      </c>
      <c r="P277" s="57">
        <v>3</v>
      </c>
      <c r="Q277" s="57">
        <v>1</v>
      </c>
      <c r="R277" s="4" t="s">
        <v>369</v>
      </c>
      <c r="S277" s="4" t="s">
        <v>370</v>
      </c>
    </row>
    <row r="278" spans="1:19" ht="108" x14ac:dyDescent="0.2">
      <c r="A278" s="17" t="s">
        <v>1317</v>
      </c>
      <c r="B278" s="15" t="s">
        <v>7</v>
      </c>
      <c r="C278" s="15" t="s">
        <v>15</v>
      </c>
      <c r="D278" s="3" t="s">
        <v>9</v>
      </c>
      <c r="E278" s="5" t="s">
        <v>271</v>
      </c>
      <c r="F278" s="50">
        <v>2</v>
      </c>
      <c r="G278" s="50">
        <v>2</v>
      </c>
      <c r="H278" s="50">
        <v>1</v>
      </c>
      <c r="I278" s="50">
        <v>2</v>
      </c>
      <c r="J278" s="50">
        <v>2</v>
      </c>
      <c r="K278" s="50">
        <v>2</v>
      </c>
      <c r="L278" s="50">
        <v>1</v>
      </c>
      <c r="M278" s="50">
        <v>2</v>
      </c>
      <c r="N278" s="50">
        <v>2</v>
      </c>
      <c r="O278" s="50">
        <v>1</v>
      </c>
      <c r="P278" s="50">
        <v>2</v>
      </c>
      <c r="Q278" s="50">
        <v>2</v>
      </c>
      <c r="R278" s="4" t="s">
        <v>367</v>
      </c>
      <c r="S278" s="4" t="s">
        <v>368</v>
      </c>
    </row>
    <row r="279" spans="1:19" ht="132" x14ac:dyDescent="0.2">
      <c r="A279" s="17" t="s">
        <v>1317</v>
      </c>
      <c r="B279" s="15" t="s">
        <v>7</v>
      </c>
      <c r="C279" s="15" t="s">
        <v>15</v>
      </c>
      <c r="D279" s="3" t="s">
        <v>9</v>
      </c>
      <c r="E279" s="5" t="s">
        <v>272</v>
      </c>
      <c r="F279" s="50">
        <v>2</v>
      </c>
      <c r="G279" s="50">
        <v>2</v>
      </c>
      <c r="H279" s="50">
        <v>1</v>
      </c>
      <c r="I279" s="50">
        <v>2</v>
      </c>
      <c r="J279" s="50">
        <v>2</v>
      </c>
      <c r="K279" s="50">
        <v>1</v>
      </c>
      <c r="L279" s="50">
        <v>1</v>
      </c>
      <c r="M279" s="50">
        <v>2</v>
      </c>
      <c r="N279" s="50">
        <v>1</v>
      </c>
      <c r="O279" s="50">
        <v>1</v>
      </c>
      <c r="P279" s="50">
        <v>3</v>
      </c>
      <c r="Q279" s="50">
        <v>2</v>
      </c>
      <c r="R279" s="4" t="s">
        <v>389</v>
      </c>
      <c r="S279" s="4" t="s">
        <v>390</v>
      </c>
    </row>
    <row r="280" spans="1:19" ht="98" x14ac:dyDescent="0.2">
      <c r="A280" s="17" t="s">
        <v>1317</v>
      </c>
      <c r="B280" s="15" t="s">
        <v>7</v>
      </c>
      <c r="C280" s="15" t="s">
        <v>23</v>
      </c>
      <c r="D280" s="3" t="s">
        <v>9</v>
      </c>
      <c r="E280" s="5" t="s">
        <v>90</v>
      </c>
      <c r="F280" s="50">
        <v>2</v>
      </c>
      <c r="G280" s="50">
        <v>2</v>
      </c>
      <c r="H280" s="50">
        <v>1</v>
      </c>
      <c r="I280" s="50">
        <v>3</v>
      </c>
      <c r="J280" s="50">
        <v>2</v>
      </c>
      <c r="K280" s="50">
        <v>2</v>
      </c>
      <c r="L280" s="50">
        <v>2</v>
      </c>
      <c r="M280" s="50">
        <v>2</v>
      </c>
      <c r="N280" s="50">
        <v>2</v>
      </c>
      <c r="O280" s="50">
        <v>3</v>
      </c>
      <c r="P280" s="50">
        <v>3</v>
      </c>
      <c r="Q280" s="50">
        <v>2</v>
      </c>
      <c r="R280" s="4" t="s">
        <v>415</v>
      </c>
      <c r="S280" s="4" t="s">
        <v>416</v>
      </c>
    </row>
    <row r="281" spans="1:19" ht="96" x14ac:dyDescent="0.2">
      <c r="A281" s="17" t="s">
        <v>1317</v>
      </c>
      <c r="B281" s="15" t="s">
        <v>7</v>
      </c>
      <c r="C281" s="15" t="s">
        <v>15</v>
      </c>
      <c r="D281" s="3" t="s">
        <v>12</v>
      </c>
      <c r="E281" s="5" t="s">
        <v>67</v>
      </c>
      <c r="F281" s="57">
        <v>2</v>
      </c>
      <c r="G281" s="57">
        <v>2</v>
      </c>
      <c r="H281" s="57">
        <v>1</v>
      </c>
      <c r="I281" s="57">
        <v>3</v>
      </c>
      <c r="J281" s="57">
        <v>2</v>
      </c>
      <c r="K281" s="57">
        <v>3</v>
      </c>
      <c r="L281" s="57">
        <v>3</v>
      </c>
      <c r="M281" s="57">
        <v>2</v>
      </c>
      <c r="N281" s="57">
        <v>2</v>
      </c>
      <c r="O281" s="57">
        <v>2</v>
      </c>
      <c r="P281" s="57">
        <v>3</v>
      </c>
      <c r="Q281" s="57">
        <v>3</v>
      </c>
      <c r="R281" s="4" t="s">
        <v>373</v>
      </c>
      <c r="S281" s="4" t="s">
        <v>374</v>
      </c>
    </row>
    <row r="282" spans="1:19" ht="108" x14ac:dyDescent="0.2">
      <c r="A282" s="17" t="s">
        <v>1317</v>
      </c>
      <c r="B282" s="15" t="s">
        <v>7</v>
      </c>
      <c r="C282" s="15" t="s">
        <v>15</v>
      </c>
      <c r="D282" s="3" t="s">
        <v>9</v>
      </c>
      <c r="E282" s="5" t="s">
        <v>66</v>
      </c>
      <c r="F282" s="50">
        <v>1</v>
      </c>
      <c r="G282" s="50">
        <v>2</v>
      </c>
      <c r="H282" s="50">
        <v>1</v>
      </c>
      <c r="I282" s="50">
        <v>2</v>
      </c>
      <c r="J282" s="50">
        <v>2</v>
      </c>
      <c r="K282" s="50">
        <v>2</v>
      </c>
      <c r="L282" s="50">
        <v>1</v>
      </c>
      <c r="M282" s="50">
        <v>3</v>
      </c>
      <c r="N282" s="50">
        <v>1</v>
      </c>
      <c r="O282" s="50">
        <v>2</v>
      </c>
      <c r="P282" s="50">
        <v>2</v>
      </c>
      <c r="Q282" s="50">
        <v>2</v>
      </c>
      <c r="R282" s="4" t="s">
        <v>371</v>
      </c>
      <c r="S282" s="4" t="s">
        <v>372</v>
      </c>
    </row>
    <row r="283" spans="1:19" ht="84" x14ac:dyDescent="0.2">
      <c r="A283" s="17" t="s">
        <v>1317</v>
      </c>
      <c r="B283" s="15" t="s">
        <v>7</v>
      </c>
      <c r="C283" s="15" t="s">
        <v>15</v>
      </c>
      <c r="D283" s="3" t="s">
        <v>9</v>
      </c>
      <c r="E283" s="5" t="s">
        <v>71</v>
      </c>
      <c r="F283" s="50">
        <v>2</v>
      </c>
      <c r="G283" s="50">
        <v>2</v>
      </c>
      <c r="H283" s="50">
        <v>2</v>
      </c>
      <c r="I283" s="50">
        <v>2</v>
      </c>
      <c r="J283" s="50">
        <v>2</v>
      </c>
      <c r="K283" s="50">
        <v>2</v>
      </c>
      <c r="L283" s="50">
        <v>1</v>
      </c>
      <c r="M283" s="50">
        <v>3</v>
      </c>
      <c r="N283" s="50">
        <v>2</v>
      </c>
      <c r="O283" s="50">
        <v>1</v>
      </c>
      <c r="P283" s="50">
        <v>2</v>
      </c>
      <c r="Q283" s="50">
        <v>2</v>
      </c>
      <c r="R283" s="4" t="s">
        <v>381</v>
      </c>
      <c r="S283" s="4" t="s">
        <v>382</v>
      </c>
    </row>
    <row r="284" spans="1:19" ht="96" x14ac:dyDescent="0.2">
      <c r="A284" s="17" t="s">
        <v>1317</v>
      </c>
      <c r="B284" s="15" t="s">
        <v>7</v>
      </c>
      <c r="C284" s="15" t="s">
        <v>15</v>
      </c>
      <c r="D284" s="3" t="s">
        <v>12</v>
      </c>
      <c r="E284" s="5" t="s">
        <v>68</v>
      </c>
      <c r="F284" s="57">
        <v>2</v>
      </c>
      <c r="G284" s="57">
        <v>2</v>
      </c>
      <c r="H284" s="57">
        <v>1</v>
      </c>
      <c r="I284" s="57">
        <v>3</v>
      </c>
      <c r="J284" s="57">
        <v>2</v>
      </c>
      <c r="K284" s="57">
        <v>3</v>
      </c>
      <c r="L284" s="57">
        <v>3</v>
      </c>
      <c r="M284" s="57">
        <v>2</v>
      </c>
      <c r="N284" s="57">
        <v>2</v>
      </c>
      <c r="O284" s="57">
        <v>3</v>
      </c>
      <c r="P284" s="57">
        <v>3</v>
      </c>
      <c r="Q284" s="57">
        <v>3</v>
      </c>
      <c r="R284" s="4" t="s">
        <v>375</v>
      </c>
      <c r="S284" s="4" t="s">
        <v>376</v>
      </c>
    </row>
    <row r="285" spans="1:19" ht="108" x14ac:dyDescent="0.2">
      <c r="A285" s="17" t="s">
        <v>1317</v>
      </c>
      <c r="B285" s="15" t="s">
        <v>7</v>
      </c>
      <c r="C285" s="15" t="s">
        <v>15</v>
      </c>
      <c r="D285" s="3" t="s">
        <v>9</v>
      </c>
      <c r="E285" s="5" t="s">
        <v>66</v>
      </c>
      <c r="F285" s="50">
        <v>1</v>
      </c>
      <c r="G285" s="50">
        <v>2</v>
      </c>
      <c r="H285" s="50">
        <v>1</v>
      </c>
      <c r="I285" s="50">
        <v>2</v>
      </c>
      <c r="J285" s="50">
        <v>2</v>
      </c>
      <c r="K285" s="50">
        <v>2</v>
      </c>
      <c r="L285" s="50">
        <v>1</v>
      </c>
      <c r="M285" s="50">
        <v>3</v>
      </c>
      <c r="N285" s="50">
        <v>1</v>
      </c>
      <c r="O285" s="50">
        <v>2</v>
      </c>
      <c r="P285" s="50">
        <v>2</v>
      </c>
      <c r="Q285" s="50">
        <v>2</v>
      </c>
      <c r="R285" s="4" t="s">
        <v>371</v>
      </c>
      <c r="S285" s="4" t="s">
        <v>372</v>
      </c>
    </row>
    <row r="286" spans="1:19" ht="132" x14ac:dyDescent="0.2">
      <c r="A286" s="17" t="s">
        <v>1317</v>
      </c>
      <c r="B286" s="15" t="s">
        <v>7</v>
      </c>
      <c r="C286" s="15" t="s">
        <v>36</v>
      </c>
      <c r="D286" s="3" t="s">
        <v>12</v>
      </c>
      <c r="E286" s="5" t="s">
        <v>273</v>
      </c>
      <c r="F286" s="57">
        <v>1</v>
      </c>
      <c r="G286" s="57">
        <v>2</v>
      </c>
      <c r="H286" s="57">
        <v>2</v>
      </c>
      <c r="I286" s="57">
        <v>2</v>
      </c>
      <c r="J286" s="57">
        <v>2</v>
      </c>
      <c r="K286" s="57">
        <v>1</v>
      </c>
      <c r="L286" s="57">
        <v>2</v>
      </c>
      <c r="M286" s="57">
        <v>1</v>
      </c>
      <c r="N286" s="57">
        <v>2</v>
      </c>
      <c r="O286" s="57">
        <v>2</v>
      </c>
      <c r="P286" s="57">
        <v>2</v>
      </c>
      <c r="Q286" s="57">
        <v>2</v>
      </c>
      <c r="R286" s="4" t="s">
        <v>546</v>
      </c>
      <c r="S286" s="4" t="s">
        <v>547</v>
      </c>
    </row>
    <row r="287" spans="1:19" ht="84" x14ac:dyDescent="0.2">
      <c r="A287" s="17" t="s">
        <v>1317</v>
      </c>
      <c r="B287" s="15" t="s">
        <v>7</v>
      </c>
      <c r="C287" s="15" t="s">
        <v>36</v>
      </c>
      <c r="D287" s="3" t="s">
        <v>12</v>
      </c>
      <c r="E287" s="5" t="s">
        <v>165</v>
      </c>
      <c r="F287" s="57">
        <v>2</v>
      </c>
      <c r="G287" s="57">
        <v>3</v>
      </c>
      <c r="H287" s="57">
        <v>2</v>
      </c>
      <c r="I287" s="57">
        <v>2</v>
      </c>
      <c r="J287" s="57">
        <v>2</v>
      </c>
      <c r="K287" s="57">
        <v>2</v>
      </c>
      <c r="L287" s="57">
        <v>2</v>
      </c>
      <c r="M287" s="57">
        <v>2</v>
      </c>
      <c r="N287" s="57">
        <v>1</v>
      </c>
      <c r="O287" s="57">
        <v>2</v>
      </c>
      <c r="P287" s="57">
        <v>2</v>
      </c>
      <c r="Q287" s="57">
        <v>3</v>
      </c>
      <c r="R287" s="4" t="s">
        <v>550</v>
      </c>
      <c r="S287" s="4" t="s">
        <v>551</v>
      </c>
    </row>
    <row r="288" spans="1:19" ht="192" x14ac:dyDescent="0.2">
      <c r="A288" s="17" t="s">
        <v>1317</v>
      </c>
      <c r="B288" s="15" t="s">
        <v>19</v>
      </c>
      <c r="C288" s="15" t="s">
        <v>36</v>
      </c>
      <c r="D288" s="3" t="s">
        <v>9</v>
      </c>
      <c r="E288" s="5" t="s">
        <v>274</v>
      </c>
      <c r="F288" s="50">
        <v>2</v>
      </c>
      <c r="G288" s="50">
        <v>1</v>
      </c>
      <c r="H288" s="50">
        <v>2</v>
      </c>
      <c r="I288" s="50">
        <v>2</v>
      </c>
      <c r="J288" s="50">
        <v>1</v>
      </c>
      <c r="K288" s="50">
        <v>2</v>
      </c>
      <c r="L288" s="50">
        <v>2</v>
      </c>
      <c r="M288" s="50">
        <v>1</v>
      </c>
      <c r="N288" s="50">
        <v>1</v>
      </c>
      <c r="O288" s="50">
        <v>2</v>
      </c>
      <c r="P288" s="50">
        <v>2</v>
      </c>
      <c r="Q288" s="50">
        <v>2</v>
      </c>
      <c r="R288" s="4" t="s">
        <v>548</v>
      </c>
      <c r="S288" s="4" t="s">
        <v>549</v>
      </c>
    </row>
    <row r="289" spans="1:19" ht="144" x14ac:dyDescent="0.2">
      <c r="A289" s="17" t="s">
        <v>1317</v>
      </c>
      <c r="B289" s="15" t="s">
        <v>7</v>
      </c>
      <c r="C289" s="15" t="s">
        <v>36</v>
      </c>
      <c r="D289" s="3" t="s">
        <v>12</v>
      </c>
      <c r="E289" s="5" t="s">
        <v>166</v>
      </c>
      <c r="F289" s="57">
        <v>2</v>
      </c>
      <c r="G289" s="57">
        <v>2</v>
      </c>
      <c r="H289" s="57">
        <v>2</v>
      </c>
      <c r="I289" s="57">
        <v>1</v>
      </c>
      <c r="J289" s="57">
        <v>1</v>
      </c>
      <c r="K289" s="57">
        <v>1</v>
      </c>
      <c r="L289" s="57">
        <v>2</v>
      </c>
      <c r="M289" s="57">
        <v>1</v>
      </c>
      <c r="N289" s="57">
        <v>2</v>
      </c>
      <c r="O289" s="57">
        <v>3</v>
      </c>
      <c r="P289" s="57">
        <v>2</v>
      </c>
      <c r="Q289" s="57">
        <v>1</v>
      </c>
      <c r="R289" s="4" t="s">
        <v>552</v>
      </c>
      <c r="S289" s="4" t="s">
        <v>553</v>
      </c>
    </row>
    <row r="290" spans="1:19" ht="192" x14ac:dyDescent="0.2">
      <c r="A290" s="17" t="s">
        <v>1317</v>
      </c>
      <c r="B290" s="15" t="s">
        <v>19</v>
      </c>
      <c r="C290" s="15" t="s">
        <v>36</v>
      </c>
      <c r="D290" s="3" t="s">
        <v>9</v>
      </c>
      <c r="E290" s="5" t="s">
        <v>274</v>
      </c>
      <c r="F290" s="50">
        <v>2</v>
      </c>
      <c r="G290" s="50">
        <v>1</v>
      </c>
      <c r="H290" s="50">
        <v>2</v>
      </c>
      <c r="I290" s="50">
        <v>2</v>
      </c>
      <c r="J290" s="50">
        <v>1</v>
      </c>
      <c r="K290" s="50">
        <v>2</v>
      </c>
      <c r="L290" s="50">
        <v>2</v>
      </c>
      <c r="M290" s="50">
        <v>1</v>
      </c>
      <c r="N290" s="50">
        <v>1</v>
      </c>
      <c r="O290" s="50">
        <v>2</v>
      </c>
      <c r="P290" s="50">
        <v>2</v>
      </c>
      <c r="Q290" s="50">
        <v>2</v>
      </c>
      <c r="R290" s="4" t="s">
        <v>548</v>
      </c>
      <c r="S290" s="4" t="s">
        <v>549</v>
      </c>
    </row>
    <row r="291" spans="1:19" ht="108" x14ac:dyDescent="0.2">
      <c r="A291" s="17" t="s">
        <v>1317</v>
      </c>
      <c r="B291" s="15" t="s">
        <v>7</v>
      </c>
      <c r="C291" s="15" t="s">
        <v>36</v>
      </c>
      <c r="D291" s="3" t="s">
        <v>12</v>
      </c>
      <c r="E291" s="5" t="s">
        <v>167</v>
      </c>
      <c r="F291" s="57">
        <v>2</v>
      </c>
      <c r="G291" s="57">
        <v>2</v>
      </c>
      <c r="H291" s="57">
        <v>2</v>
      </c>
      <c r="I291" s="57">
        <v>2</v>
      </c>
      <c r="J291" s="57">
        <v>2</v>
      </c>
      <c r="K291" s="57">
        <v>1</v>
      </c>
      <c r="L291" s="57">
        <v>2</v>
      </c>
      <c r="M291" s="57">
        <v>1</v>
      </c>
      <c r="N291" s="57">
        <v>2</v>
      </c>
      <c r="O291" s="57">
        <v>2</v>
      </c>
      <c r="P291" s="57">
        <v>2</v>
      </c>
      <c r="Q291" s="57">
        <v>2</v>
      </c>
      <c r="R291" s="4" t="s">
        <v>554</v>
      </c>
      <c r="S291" s="4" t="s">
        <v>555</v>
      </c>
    </row>
    <row r="292" spans="1:19" ht="192" x14ac:dyDescent="0.2">
      <c r="A292" s="17" t="s">
        <v>1317</v>
      </c>
      <c r="B292" s="15" t="s">
        <v>19</v>
      </c>
      <c r="C292" s="15" t="s">
        <v>36</v>
      </c>
      <c r="D292" s="3" t="s">
        <v>9</v>
      </c>
      <c r="E292" s="5" t="s">
        <v>275</v>
      </c>
      <c r="F292" s="50">
        <v>2</v>
      </c>
      <c r="G292" s="50">
        <v>1</v>
      </c>
      <c r="H292" s="50">
        <v>2</v>
      </c>
      <c r="I292" s="50">
        <v>2</v>
      </c>
      <c r="J292" s="50">
        <v>1</v>
      </c>
      <c r="K292" s="50">
        <v>2</v>
      </c>
      <c r="L292" s="50">
        <v>2</v>
      </c>
      <c r="M292" s="50">
        <v>1</v>
      </c>
      <c r="N292" s="50">
        <v>1</v>
      </c>
      <c r="O292" s="50">
        <v>2</v>
      </c>
      <c r="P292" s="50">
        <v>2</v>
      </c>
      <c r="Q292" s="50">
        <v>2</v>
      </c>
      <c r="R292" s="4" t="s">
        <v>548</v>
      </c>
      <c r="S292" s="4" t="s">
        <v>549</v>
      </c>
    </row>
    <row r="293" spans="1:19" ht="196" x14ac:dyDescent="0.2">
      <c r="A293" s="17" t="s">
        <v>1317</v>
      </c>
      <c r="B293" s="15" t="s">
        <v>7</v>
      </c>
      <c r="C293" s="15" t="s">
        <v>22</v>
      </c>
      <c r="D293" s="3" t="s">
        <v>12</v>
      </c>
      <c r="E293" s="5" t="s">
        <v>276</v>
      </c>
      <c r="F293" s="57">
        <v>2</v>
      </c>
      <c r="G293" s="57">
        <v>1</v>
      </c>
      <c r="H293" s="57">
        <v>1</v>
      </c>
      <c r="I293" s="57">
        <v>2</v>
      </c>
      <c r="J293" s="57">
        <v>1</v>
      </c>
      <c r="K293" s="57">
        <v>2</v>
      </c>
      <c r="L293" s="57">
        <v>1</v>
      </c>
      <c r="M293" s="57">
        <v>2</v>
      </c>
      <c r="N293" s="57">
        <v>1</v>
      </c>
      <c r="O293" s="57">
        <v>3</v>
      </c>
      <c r="P293" s="57">
        <v>2</v>
      </c>
      <c r="Q293" s="57">
        <v>2</v>
      </c>
      <c r="R293" s="4" t="s">
        <v>409</v>
      </c>
      <c r="S293" s="4" t="s">
        <v>410</v>
      </c>
    </row>
    <row r="294" spans="1:19" ht="120" x14ac:dyDescent="0.2">
      <c r="A294" s="17" t="s">
        <v>1317</v>
      </c>
      <c r="B294" s="15" t="s">
        <v>7</v>
      </c>
      <c r="C294" s="15" t="s">
        <v>22</v>
      </c>
      <c r="D294" s="3" t="s">
        <v>12</v>
      </c>
      <c r="E294" s="5" t="s">
        <v>277</v>
      </c>
      <c r="F294" s="57">
        <v>3</v>
      </c>
      <c r="G294" s="57">
        <v>2</v>
      </c>
      <c r="H294" s="57">
        <v>3</v>
      </c>
      <c r="I294" s="57">
        <v>3</v>
      </c>
      <c r="J294" s="57">
        <v>2</v>
      </c>
      <c r="K294" s="57">
        <v>3</v>
      </c>
      <c r="L294" s="57">
        <v>3</v>
      </c>
      <c r="M294" s="57">
        <v>3</v>
      </c>
      <c r="N294" s="57">
        <v>2</v>
      </c>
      <c r="O294" s="57">
        <v>3</v>
      </c>
      <c r="P294" s="57">
        <v>3</v>
      </c>
      <c r="Q294" s="57">
        <v>3</v>
      </c>
      <c r="R294" s="4" t="s">
        <v>1624</v>
      </c>
      <c r="S294" s="4" t="s">
        <v>660</v>
      </c>
    </row>
    <row r="295" spans="1:19" ht="132" x14ac:dyDescent="0.2">
      <c r="A295" s="17" t="s">
        <v>1317</v>
      </c>
      <c r="B295" s="15" t="s">
        <v>7</v>
      </c>
      <c r="C295" s="15" t="s">
        <v>22</v>
      </c>
      <c r="D295" s="3" t="s">
        <v>12</v>
      </c>
      <c r="E295" s="5" t="s">
        <v>278</v>
      </c>
      <c r="F295" s="57">
        <v>2</v>
      </c>
      <c r="G295" s="57">
        <v>2</v>
      </c>
      <c r="H295" s="57">
        <v>2</v>
      </c>
      <c r="I295" s="57">
        <v>2</v>
      </c>
      <c r="J295" s="57">
        <v>1</v>
      </c>
      <c r="K295" s="57">
        <v>3</v>
      </c>
      <c r="L295" s="57">
        <v>2</v>
      </c>
      <c r="M295" s="57">
        <v>2</v>
      </c>
      <c r="N295" s="57">
        <v>1</v>
      </c>
      <c r="O295" s="57">
        <v>3</v>
      </c>
      <c r="P295" s="57">
        <v>3</v>
      </c>
      <c r="Q295" s="57">
        <v>1</v>
      </c>
      <c r="R295" s="4" t="s">
        <v>661</v>
      </c>
      <c r="S295" s="4" t="s">
        <v>662</v>
      </c>
    </row>
    <row r="296" spans="1:19" ht="98" x14ac:dyDescent="0.2">
      <c r="A296" s="17" t="s">
        <v>1317</v>
      </c>
      <c r="B296" s="15" t="s">
        <v>7</v>
      </c>
      <c r="C296" s="15" t="s">
        <v>22</v>
      </c>
      <c r="D296" s="3" t="s">
        <v>12</v>
      </c>
      <c r="E296" s="5" t="s">
        <v>279</v>
      </c>
      <c r="F296" s="57">
        <v>3</v>
      </c>
      <c r="G296" s="57">
        <v>3</v>
      </c>
      <c r="H296" s="57">
        <v>2</v>
      </c>
      <c r="I296" s="57">
        <v>3</v>
      </c>
      <c r="J296" s="57">
        <v>2</v>
      </c>
      <c r="K296" s="57">
        <v>3</v>
      </c>
      <c r="L296" s="57">
        <v>3</v>
      </c>
      <c r="M296" s="57">
        <v>3</v>
      </c>
      <c r="N296" s="57">
        <v>3</v>
      </c>
      <c r="O296" s="57">
        <v>3</v>
      </c>
      <c r="P296" s="57">
        <v>3</v>
      </c>
      <c r="Q296" s="57">
        <v>3</v>
      </c>
      <c r="R296" s="4" t="s">
        <v>1625</v>
      </c>
      <c r="S296" s="4" t="s">
        <v>663</v>
      </c>
    </row>
    <row r="297" spans="1:19" ht="182" x14ac:dyDescent="0.2">
      <c r="A297" s="17" t="s">
        <v>1317</v>
      </c>
      <c r="B297" s="15" t="s">
        <v>7</v>
      </c>
      <c r="C297" s="15" t="s">
        <v>22</v>
      </c>
      <c r="D297" s="3" t="s">
        <v>12</v>
      </c>
      <c r="E297" s="5" t="s">
        <v>280</v>
      </c>
      <c r="F297" s="57">
        <v>1</v>
      </c>
      <c r="G297" s="57">
        <v>1</v>
      </c>
      <c r="H297" s="57">
        <v>1</v>
      </c>
      <c r="I297" s="57">
        <v>3</v>
      </c>
      <c r="J297" s="57">
        <v>2</v>
      </c>
      <c r="K297" s="57">
        <v>2</v>
      </c>
      <c r="L297" s="57">
        <v>2</v>
      </c>
      <c r="M297" s="57">
        <v>2</v>
      </c>
      <c r="N297" s="57">
        <v>2</v>
      </c>
      <c r="O297" s="57">
        <v>3</v>
      </c>
      <c r="P297" s="57">
        <v>3</v>
      </c>
      <c r="Q297" s="57">
        <v>2</v>
      </c>
      <c r="R297" s="4" t="s">
        <v>1626</v>
      </c>
      <c r="S297" s="4" t="s">
        <v>664</v>
      </c>
    </row>
    <row r="298" spans="1:19" ht="96" x14ac:dyDescent="0.2">
      <c r="A298" s="17" t="s">
        <v>1317</v>
      </c>
      <c r="B298" s="15" t="s">
        <v>7</v>
      </c>
      <c r="C298" s="15" t="s">
        <v>22</v>
      </c>
      <c r="D298" s="3" t="s">
        <v>12</v>
      </c>
      <c r="E298" s="5" t="s">
        <v>281</v>
      </c>
      <c r="F298" s="57">
        <v>2</v>
      </c>
      <c r="G298" s="57">
        <v>2</v>
      </c>
      <c r="H298" s="57">
        <v>2</v>
      </c>
      <c r="I298" s="57">
        <v>3</v>
      </c>
      <c r="J298" s="57">
        <v>2</v>
      </c>
      <c r="K298" s="57">
        <v>3</v>
      </c>
      <c r="L298" s="57">
        <v>2</v>
      </c>
      <c r="M298" s="57">
        <v>3</v>
      </c>
      <c r="N298" s="57">
        <v>2</v>
      </c>
      <c r="O298" s="57">
        <v>3</v>
      </c>
      <c r="P298" s="57">
        <v>3</v>
      </c>
      <c r="Q298" s="57">
        <v>3</v>
      </c>
      <c r="R298" s="4" t="s">
        <v>411</v>
      </c>
      <c r="S298" s="4" t="s">
        <v>412</v>
      </c>
    </row>
    <row r="299" spans="1:19" ht="126" x14ac:dyDescent="0.2">
      <c r="A299" s="17" t="s">
        <v>1317</v>
      </c>
      <c r="B299" s="15" t="s">
        <v>7</v>
      </c>
      <c r="C299" s="15" t="s">
        <v>21</v>
      </c>
      <c r="D299" s="3" t="s">
        <v>9</v>
      </c>
      <c r="E299" s="5" t="s">
        <v>86</v>
      </c>
      <c r="F299" s="50">
        <v>1</v>
      </c>
      <c r="G299" s="50">
        <v>2</v>
      </c>
      <c r="H299" s="50">
        <v>1</v>
      </c>
      <c r="I299" s="50">
        <v>1</v>
      </c>
      <c r="J299" s="50">
        <v>2</v>
      </c>
      <c r="K299" s="50">
        <v>2</v>
      </c>
      <c r="L299" s="50">
        <v>2</v>
      </c>
      <c r="M299" s="50">
        <v>2</v>
      </c>
      <c r="N299" s="50">
        <v>1</v>
      </c>
      <c r="O299" s="50">
        <v>2</v>
      </c>
      <c r="P299" s="50">
        <v>2</v>
      </c>
      <c r="Q299" s="50">
        <v>1</v>
      </c>
      <c r="R299" s="4" t="s">
        <v>407</v>
      </c>
      <c r="S299" s="4" t="s">
        <v>408</v>
      </c>
    </row>
    <row r="300" spans="1:19" ht="140" x14ac:dyDescent="0.2">
      <c r="A300" s="17" t="s">
        <v>1317</v>
      </c>
      <c r="B300" s="15" t="s">
        <v>7</v>
      </c>
      <c r="C300" s="15" t="s">
        <v>22</v>
      </c>
      <c r="D300" s="3" t="s">
        <v>12</v>
      </c>
      <c r="E300" s="5" t="s">
        <v>282</v>
      </c>
      <c r="F300" s="57">
        <v>2</v>
      </c>
      <c r="G300" s="57">
        <v>2</v>
      </c>
      <c r="H300" s="57">
        <v>3</v>
      </c>
      <c r="I300" s="57">
        <v>2</v>
      </c>
      <c r="J300" s="57">
        <v>1</v>
      </c>
      <c r="K300" s="57">
        <v>3</v>
      </c>
      <c r="L300" s="57">
        <v>1</v>
      </c>
      <c r="M300" s="57">
        <v>2</v>
      </c>
      <c r="N300" s="57">
        <v>2</v>
      </c>
      <c r="O300" s="57">
        <v>3</v>
      </c>
      <c r="P300" s="57">
        <v>1</v>
      </c>
      <c r="Q300" s="57">
        <v>3</v>
      </c>
      <c r="R300" s="4" t="s">
        <v>665</v>
      </c>
      <c r="S300" s="4" t="s">
        <v>1627</v>
      </c>
    </row>
    <row r="301" spans="1:19" ht="154" x14ac:dyDescent="0.2">
      <c r="A301" s="17" t="s">
        <v>1317</v>
      </c>
      <c r="B301" s="15" t="s">
        <v>28</v>
      </c>
      <c r="C301" s="15" t="s">
        <v>30</v>
      </c>
      <c r="D301" s="3" t="s">
        <v>12</v>
      </c>
      <c r="E301" s="5" t="s">
        <v>283</v>
      </c>
      <c r="F301" s="58">
        <v>1</v>
      </c>
      <c r="G301" s="58">
        <v>2</v>
      </c>
      <c r="H301" s="58">
        <v>1</v>
      </c>
      <c r="I301" s="58">
        <v>1</v>
      </c>
      <c r="J301" s="58">
        <v>1</v>
      </c>
      <c r="K301" s="58">
        <v>1</v>
      </c>
      <c r="L301" s="58">
        <v>2</v>
      </c>
      <c r="M301" s="58">
        <v>2</v>
      </c>
      <c r="N301" s="58">
        <v>1</v>
      </c>
      <c r="O301" s="58">
        <v>2</v>
      </c>
      <c r="P301" s="58">
        <v>3</v>
      </c>
      <c r="Q301" s="58">
        <v>1</v>
      </c>
      <c r="R301" s="4" t="s">
        <v>666</v>
      </c>
      <c r="S301" s="4" t="s">
        <v>1628</v>
      </c>
    </row>
    <row r="302" spans="1:19" ht="144" x14ac:dyDescent="0.2">
      <c r="A302" s="17" t="s">
        <v>1317</v>
      </c>
      <c r="B302" s="15" t="s">
        <v>28</v>
      </c>
      <c r="C302" s="15" t="s">
        <v>30</v>
      </c>
      <c r="D302" s="3" t="s">
        <v>12</v>
      </c>
      <c r="E302" s="5" t="s">
        <v>284</v>
      </c>
      <c r="F302" s="58">
        <v>1</v>
      </c>
      <c r="G302" s="58">
        <v>1</v>
      </c>
      <c r="H302" s="58">
        <v>2</v>
      </c>
      <c r="I302" s="58">
        <v>1</v>
      </c>
      <c r="J302" s="58">
        <v>1</v>
      </c>
      <c r="K302" s="58">
        <v>1</v>
      </c>
      <c r="L302" s="58">
        <v>2</v>
      </c>
      <c r="M302" s="58">
        <v>2</v>
      </c>
      <c r="N302" s="58">
        <v>2</v>
      </c>
      <c r="O302" s="58">
        <v>2</v>
      </c>
      <c r="P302" s="58">
        <v>2</v>
      </c>
      <c r="Q302" s="58">
        <v>1</v>
      </c>
      <c r="R302" s="4" t="s">
        <v>667</v>
      </c>
      <c r="S302" s="4" t="s">
        <v>668</v>
      </c>
    </row>
    <row r="303" spans="1:19" ht="120" x14ac:dyDescent="0.2">
      <c r="A303" s="17" t="s">
        <v>1317</v>
      </c>
      <c r="B303" s="15" t="s">
        <v>28</v>
      </c>
      <c r="C303" s="15" t="s">
        <v>30</v>
      </c>
      <c r="D303" s="3" t="s">
        <v>12</v>
      </c>
      <c r="E303" s="5" t="s">
        <v>285</v>
      </c>
      <c r="F303" s="58">
        <v>2</v>
      </c>
      <c r="G303" s="58">
        <v>2</v>
      </c>
      <c r="H303" s="58">
        <v>2</v>
      </c>
      <c r="I303" s="58">
        <v>2</v>
      </c>
      <c r="J303" s="58">
        <v>1</v>
      </c>
      <c r="K303" s="58">
        <v>2</v>
      </c>
      <c r="L303" s="58">
        <v>2</v>
      </c>
      <c r="M303" s="58">
        <v>2</v>
      </c>
      <c r="N303" s="58">
        <v>2</v>
      </c>
      <c r="O303" s="58">
        <v>3</v>
      </c>
      <c r="P303" s="58">
        <v>2</v>
      </c>
      <c r="Q303" s="58">
        <v>2</v>
      </c>
      <c r="R303" s="4" t="s">
        <v>669</v>
      </c>
      <c r="S303" s="4" t="s">
        <v>670</v>
      </c>
    </row>
    <row r="304" spans="1:19" ht="98" x14ac:dyDescent="0.2">
      <c r="A304" s="17" t="s">
        <v>1317</v>
      </c>
      <c r="B304" s="15" t="s">
        <v>28</v>
      </c>
      <c r="C304" s="15" t="s">
        <v>30</v>
      </c>
      <c r="D304" s="3" t="s">
        <v>12</v>
      </c>
      <c r="E304" s="5" t="s">
        <v>122</v>
      </c>
      <c r="F304" s="58">
        <v>1</v>
      </c>
      <c r="G304" s="58">
        <v>2</v>
      </c>
      <c r="H304" s="58">
        <v>2</v>
      </c>
      <c r="I304" s="58">
        <v>2</v>
      </c>
      <c r="J304" s="58">
        <v>2</v>
      </c>
      <c r="K304" s="58">
        <v>2</v>
      </c>
      <c r="L304" s="58">
        <v>3</v>
      </c>
      <c r="M304" s="58">
        <v>3</v>
      </c>
      <c r="N304" s="58">
        <v>2</v>
      </c>
      <c r="O304" s="58">
        <v>3</v>
      </c>
      <c r="P304" s="58">
        <v>3</v>
      </c>
      <c r="Q304" s="58">
        <v>1</v>
      </c>
      <c r="R304" s="4" t="s">
        <v>470</v>
      </c>
      <c r="S304" s="4" t="s">
        <v>471</v>
      </c>
    </row>
    <row r="305" spans="1:19" ht="204" x14ac:dyDescent="0.2">
      <c r="A305" s="17" t="s">
        <v>1317</v>
      </c>
      <c r="B305" s="15" t="s">
        <v>10</v>
      </c>
      <c r="C305" s="15" t="s">
        <v>25</v>
      </c>
      <c r="D305" s="3" t="s">
        <v>9</v>
      </c>
      <c r="E305" s="5" t="s">
        <v>118</v>
      </c>
      <c r="F305" s="50">
        <v>1</v>
      </c>
      <c r="G305" s="50">
        <v>1</v>
      </c>
      <c r="H305" s="50">
        <v>2</v>
      </c>
      <c r="I305" s="50">
        <v>1</v>
      </c>
      <c r="J305" s="50">
        <v>1</v>
      </c>
      <c r="K305" s="50">
        <v>1</v>
      </c>
      <c r="L305" s="50">
        <v>2</v>
      </c>
      <c r="M305" s="50">
        <v>1</v>
      </c>
      <c r="N305" s="50">
        <v>2</v>
      </c>
      <c r="O305" s="50">
        <v>1</v>
      </c>
      <c r="P305" s="50">
        <v>2</v>
      </c>
      <c r="Q305" s="50">
        <v>2</v>
      </c>
      <c r="R305" s="4" t="s">
        <v>462</v>
      </c>
      <c r="S305" s="4" t="s">
        <v>463</v>
      </c>
    </row>
    <row r="306" spans="1:19" ht="98" x14ac:dyDescent="0.2">
      <c r="A306" s="17" t="s">
        <v>1317</v>
      </c>
      <c r="B306" s="15" t="s">
        <v>19</v>
      </c>
      <c r="C306" s="15" t="s">
        <v>37</v>
      </c>
      <c r="D306" s="3" t="s">
        <v>9</v>
      </c>
      <c r="E306" s="5" t="s">
        <v>286</v>
      </c>
      <c r="F306" s="50">
        <v>1</v>
      </c>
      <c r="G306" s="50">
        <v>2</v>
      </c>
      <c r="H306" s="50">
        <v>2</v>
      </c>
      <c r="I306" s="50">
        <v>2</v>
      </c>
      <c r="J306" s="50">
        <v>2</v>
      </c>
      <c r="K306" s="50">
        <v>2</v>
      </c>
      <c r="L306" s="50">
        <v>3</v>
      </c>
      <c r="M306" s="50">
        <v>3</v>
      </c>
      <c r="N306" s="50">
        <v>2</v>
      </c>
      <c r="O306" s="50">
        <v>1</v>
      </c>
      <c r="P306" s="50">
        <v>3</v>
      </c>
      <c r="Q306" s="50">
        <v>2</v>
      </c>
      <c r="R306" s="4" t="s">
        <v>589</v>
      </c>
      <c r="S306" s="4" t="s">
        <v>590</v>
      </c>
    </row>
    <row r="307" spans="1:19" ht="96" x14ac:dyDescent="0.2">
      <c r="A307" s="17" t="s">
        <v>1317</v>
      </c>
      <c r="B307" s="15" t="s">
        <v>28</v>
      </c>
      <c r="C307" s="15" t="s">
        <v>29</v>
      </c>
      <c r="D307" s="3" t="s">
        <v>12</v>
      </c>
      <c r="E307" s="5" t="s">
        <v>287</v>
      </c>
      <c r="F307" s="58">
        <v>1</v>
      </c>
      <c r="G307" s="58">
        <v>3</v>
      </c>
      <c r="H307" s="58">
        <v>3</v>
      </c>
      <c r="I307" s="58">
        <v>2</v>
      </c>
      <c r="J307" s="58">
        <v>2</v>
      </c>
      <c r="K307" s="58">
        <v>3</v>
      </c>
      <c r="L307" s="58">
        <v>2</v>
      </c>
      <c r="M307" s="58">
        <v>2</v>
      </c>
      <c r="N307" s="58">
        <v>2</v>
      </c>
      <c r="O307" s="58">
        <v>3</v>
      </c>
      <c r="P307" s="58">
        <v>3</v>
      </c>
      <c r="Q307" s="58">
        <v>2</v>
      </c>
      <c r="R307" s="4" t="s">
        <v>671</v>
      </c>
      <c r="S307" s="4" t="s">
        <v>672</v>
      </c>
    </row>
    <row r="308" spans="1:19" ht="72" x14ac:dyDescent="0.2">
      <c r="A308" s="17" t="s">
        <v>1317</v>
      </c>
      <c r="B308" s="15" t="s">
        <v>28</v>
      </c>
      <c r="C308" s="15" t="s">
        <v>29</v>
      </c>
      <c r="D308" s="3" t="s">
        <v>12</v>
      </c>
      <c r="E308" s="5" t="s">
        <v>288</v>
      </c>
      <c r="F308" s="58">
        <v>2</v>
      </c>
      <c r="G308" s="58">
        <v>3</v>
      </c>
      <c r="H308" s="58">
        <v>3</v>
      </c>
      <c r="I308" s="58">
        <v>2</v>
      </c>
      <c r="J308" s="58">
        <v>2</v>
      </c>
      <c r="K308" s="58">
        <v>3</v>
      </c>
      <c r="L308" s="58">
        <v>3</v>
      </c>
      <c r="M308" s="58">
        <v>2</v>
      </c>
      <c r="N308" s="58">
        <v>2</v>
      </c>
      <c r="O308" s="58">
        <v>3</v>
      </c>
      <c r="P308" s="58">
        <v>3</v>
      </c>
      <c r="Q308" s="58">
        <v>2</v>
      </c>
      <c r="R308" s="4" t="s">
        <v>673</v>
      </c>
      <c r="S308" s="4" t="s">
        <v>674</v>
      </c>
    </row>
    <row r="309" spans="1:19" ht="84" x14ac:dyDescent="0.2">
      <c r="A309" s="17" t="s">
        <v>1317</v>
      </c>
      <c r="B309" s="15" t="s">
        <v>28</v>
      </c>
      <c r="C309" s="15" t="s">
        <v>29</v>
      </c>
      <c r="D309" s="3" t="s">
        <v>12</v>
      </c>
      <c r="E309" s="5" t="s">
        <v>289</v>
      </c>
      <c r="F309" s="58">
        <v>1</v>
      </c>
      <c r="G309" s="58">
        <v>3</v>
      </c>
      <c r="H309" s="58">
        <v>3</v>
      </c>
      <c r="I309" s="58">
        <v>3</v>
      </c>
      <c r="J309" s="58">
        <v>2</v>
      </c>
      <c r="K309" s="58">
        <v>3</v>
      </c>
      <c r="L309" s="58">
        <v>3</v>
      </c>
      <c r="M309" s="58">
        <v>3</v>
      </c>
      <c r="N309" s="58">
        <v>2</v>
      </c>
      <c r="O309" s="58">
        <v>3</v>
      </c>
      <c r="P309" s="58">
        <v>3</v>
      </c>
      <c r="Q309" s="58">
        <v>2</v>
      </c>
      <c r="R309" s="4" t="s">
        <v>675</v>
      </c>
      <c r="S309" s="4" t="s">
        <v>1629</v>
      </c>
    </row>
    <row r="310" spans="1:19" ht="156" x14ac:dyDescent="0.2">
      <c r="A310" s="17" t="s">
        <v>1317</v>
      </c>
      <c r="B310" s="15" t="s">
        <v>28</v>
      </c>
      <c r="C310" s="15" t="s">
        <v>29</v>
      </c>
      <c r="D310" s="3" t="s">
        <v>12</v>
      </c>
      <c r="E310" s="5" t="s">
        <v>290</v>
      </c>
      <c r="F310" s="58">
        <v>1</v>
      </c>
      <c r="G310" s="58">
        <v>2</v>
      </c>
      <c r="H310" s="58">
        <v>2</v>
      </c>
      <c r="I310" s="58">
        <v>2</v>
      </c>
      <c r="J310" s="58">
        <v>2</v>
      </c>
      <c r="K310" s="58">
        <v>3</v>
      </c>
      <c r="L310" s="58">
        <v>2</v>
      </c>
      <c r="M310" s="58">
        <v>3</v>
      </c>
      <c r="N310" s="58">
        <v>2</v>
      </c>
      <c r="O310" s="58">
        <v>2</v>
      </c>
      <c r="P310" s="58">
        <v>3</v>
      </c>
      <c r="Q310" s="58">
        <v>2</v>
      </c>
      <c r="R310" s="4" t="s">
        <v>676</v>
      </c>
      <c r="S310" s="4" t="s">
        <v>1630</v>
      </c>
    </row>
    <row r="311" spans="1:19" ht="120" x14ac:dyDescent="0.2">
      <c r="A311" s="17" t="s">
        <v>1317</v>
      </c>
      <c r="B311" s="15" t="s">
        <v>28</v>
      </c>
      <c r="C311" s="15" t="s">
        <v>29</v>
      </c>
      <c r="D311" s="3" t="s">
        <v>12</v>
      </c>
      <c r="E311" s="5" t="s">
        <v>291</v>
      </c>
      <c r="F311" s="58">
        <v>1</v>
      </c>
      <c r="G311" s="58">
        <v>1</v>
      </c>
      <c r="H311" s="58">
        <v>2</v>
      </c>
      <c r="I311" s="58">
        <v>2</v>
      </c>
      <c r="J311" s="58">
        <v>1</v>
      </c>
      <c r="K311" s="58">
        <v>1</v>
      </c>
      <c r="L311" s="58">
        <v>2</v>
      </c>
      <c r="M311" s="58">
        <v>2</v>
      </c>
      <c r="N311" s="58">
        <v>1</v>
      </c>
      <c r="O311" s="58">
        <v>2</v>
      </c>
      <c r="P311" s="58">
        <v>2</v>
      </c>
      <c r="Q311" s="58">
        <v>2</v>
      </c>
      <c r="R311" s="4" t="s">
        <v>468</v>
      </c>
      <c r="S311" s="4" t="s">
        <v>469</v>
      </c>
    </row>
    <row r="312" spans="1:19" ht="204" x14ac:dyDescent="0.2">
      <c r="A312" s="17" t="s">
        <v>1317</v>
      </c>
      <c r="B312" s="15" t="s">
        <v>10</v>
      </c>
      <c r="C312" s="15" t="s">
        <v>25</v>
      </c>
      <c r="D312" s="3" t="s">
        <v>9</v>
      </c>
      <c r="E312" s="5" t="s">
        <v>292</v>
      </c>
      <c r="F312" s="50">
        <v>1</v>
      </c>
      <c r="G312" s="50">
        <v>1</v>
      </c>
      <c r="H312" s="50">
        <v>2</v>
      </c>
      <c r="I312" s="50">
        <v>1</v>
      </c>
      <c r="J312" s="50">
        <v>1</v>
      </c>
      <c r="K312" s="50">
        <v>1</v>
      </c>
      <c r="L312" s="50">
        <v>2</v>
      </c>
      <c r="M312" s="50">
        <v>1</v>
      </c>
      <c r="N312" s="50">
        <v>2</v>
      </c>
      <c r="O312" s="50">
        <v>1</v>
      </c>
      <c r="P312" s="50">
        <v>2</v>
      </c>
      <c r="Q312" s="50">
        <v>2</v>
      </c>
      <c r="R312" s="4" t="s">
        <v>462</v>
      </c>
      <c r="S312" s="4" t="s">
        <v>463</v>
      </c>
    </row>
    <row r="313" spans="1:19" ht="120" x14ac:dyDescent="0.2">
      <c r="A313" s="17" t="s">
        <v>1317</v>
      </c>
      <c r="B313" s="15" t="s">
        <v>28</v>
      </c>
      <c r="C313" s="15" t="s">
        <v>29</v>
      </c>
      <c r="D313" s="3" t="s">
        <v>12</v>
      </c>
      <c r="E313" s="5" t="s">
        <v>293</v>
      </c>
      <c r="F313" s="58">
        <v>1</v>
      </c>
      <c r="G313" s="58">
        <v>3</v>
      </c>
      <c r="H313" s="58">
        <v>2</v>
      </c>
      <c r="I313" s="58">
        <v>2</v>
      </c>
      <c r="J313" s="58">
        <v>2</v>
      </c>
      <c r="K313" s="58">
        <v>2</v>
      </c>
      <c r="L313" s="58">
        <v>2</v>
      </c>
      <c r="M313" s="58">
        <v>2</v>
      </c>
      <c r="N313" s="58">
        <v>3</v>
      </c>
      <c r="O313" s="58">
        <v>3</v>
      </c>
      <c r="P313" s="58">
        <v>3</v>
      </c>
      <c r="Q313" s="58">
        <v>2</v>
      </c>
      <c r="R313" s="4" t="s">
        <v>677</v>
      </c>
      <c r="S313" s="4" t="s">
        <v>678</v>
      </c>
    </row>
    <row r="314" spans="1:19" ht="108" x14ac:dyDescent="0.2">
      <c r="A314" s="17" t="s">
        <v>1317</v>
      </c>
      <c r="B314" s="15" t="s">
        <v>28</v>
      </c>
      <c r="C314" s="15" t="s">
        <v>29</v>
      </c>
      <c r="D314" s="3" t="s">
        <v>12</v>
      </c>
      <c r="E314" s="5" t="s">
        <v>294</v>
      </c>
      <c r="F314" s="58">
        <v>1</v>
      </c>
      <c r="G314" s="58">
        <v>2</v>
      </c>
      <c r="H314" s="58">
        <v>2</v>
      </c>
      <c r="I314" s="58">
        <v>2</v>
      </c>
      <c r="J314" s="58">
        <v>2</v>
      </c>
      <c r="K314" s="58">
        <v>1</v>
      </c>
      <c r="L314" s="58">
        <v>3</v>
      </c>
      <c r="M314" s="58">
        <v>2</v>
      </c>
      <c r="N314" s="58">
        <v>1</v>
      </c>
      <c r="O314" s="58">
        <v>2</v>
      </c>
      <c r="P314" s="58">
        <v>2</v>
      </c>
      <c r="Q314" s="58">
        <v>2</v>
      </c>
      <c r="R314" s="4" t="s">
        <v>1631</v>
      </c>
      <c r="S314" s="4" t="s">
        <v>679</v>
      </c>
    </row>
    <row r="315" spans="1:19" ht="126" x14ac:dyDescent="0.2">
      <c r="A315" s="17" t="s">
        <v>1317</v>
      </c>
      <c r="B315" s="15" t="s">
        <v>28</v>
      </c>
      <c r="C315" s="15" t="s">
        <v>29</v>
      </c>
      <c r="D315" s="3" t="s">
        <v>12</v>
      </c>
      <c r="E315" s="5" t="s">
        <v>295</v>
      </c>
      <c r="F315" s="58">
        <v>1</v>
      </c>
      <c r="G315" s="58">
        <v>2</v>
      </c>
      <c r="H315" s="58">
        <v>2</v>
      </c>
      <c r="I315" s="58">
        <v>2</v>
      </c>
      <c r="J315" s="58">
        <v>2</v>
      </c>
      <c r="K315" s="58">
        <v>1</v>
      </c>
      <c r="L315" s="58">
        <v>3</v>
      </c>
      <c r="M315" s="58">
        <v>2</v>
      </c>
      <c r="N315" s="58">
        <v>1</v>
      </c>
      <c r="O315" s="58">
        <v>2</v>
      </c>
      <c r="P315" s="58">
        <v>3</v>
      </c>
      <c r="Q315" s="58">
        <v>1</v>
      </c>
      <c r="R315" s="4" t="s">
        <v>586</v>
      </c>
      <c r="S315" s="4" t="s">
        <v>587</v>
      </c>
    </row>
    <row r="316" spans="1:19" ht="72" x14ac:dyDescent="0.2">
      <c r="A316" s="17" t="s">
        <v>1317</v>
      </c>
      <c r="B316" s="15" t="s">
        <v>28</v>
      </c>
      <c r="C316" s="15" t="s">
        <v>29</v>
      </c>
      <c r="D316" s="3" t="s">
        <v>12</v>
      </c>
      <c r="E316" s="5" t="s">
        <v>296</v>
      </c>
      <c r="F316" s="58">
        <v>2</v>
      </c>
      <c r="G316" s="58">
        <v>3</v>
      </c>
      <c r="H316" s="58">
        <v>3</v>
      </c>
      <c r="I316" s="58">
        <v>3</v>
      </c>
      <c r="J316" s="58">
        <v>2</v>
      </c>
      <c r="K316" s="58">
        <v>3</v>
      </c>
      <c r="L316" s="58">
        <v>3</v>
      </c>
      <c r="M316" s="58">
        <v>3</v>
      </c>
      <c r="N316" s="58">
        <v>3</v>
      </c>
      <c r="O316" s="58">
        <v>3</v>
      </c>
      <c r="P316" s="58">
        <v>3</v>
      </c>
      <c r="Q316" s="58">
        <v>2</v>
      </c>
      <c r="R316" s="4" t="s">
        <v>680</v>
      </c>
      <c r="S316" s="4" t="s">
        <v>681</v>
      </c>
    </row>
    <row r="317" spans="1:19" ht="98" x14ac:dyDescent="0.2">
      <c r="A317" s="17" t="s">
        <v>1317</v>
      </c>
      <c r="B317" s="15" t="s">
        <v>28</v>
      </c>
      <c r="C317" s="15" t="s">
        <v>29</v>
      </c>
      <c r="D317" s="3" t="s">
        <v>12</v>
      </c>
      <c r="E317" s="5" t="s">
        <v>297</v>
      </c>
      <c r="F317" s="58">
        <v>3</v>
      </c>
      <c r="G317" s="58">
        <v>2</v>
      </c>
      <c r="H317" s="58">
        <v>3</v>
      </c>
      <c r="I317" s="58">
        <v>2</v>
      </c>
      <c r="J317" s="58">
        <v>1</v>
      </c>
      <c r="K317" s="58">
        <v>2</v>
      </c>
      <c r="L317" s="58">
        <v>2</v>
      </c>
      <c r="M317" s="58">
        <v>2</v>
      </c>
      <c r="N317" s="58">
        <v>2</v>
      </c>
      <c r="O317" s="58">
        <v>3</v>
      </c>
      <c r="P317" s="58">
        <v>2</v>
      </c>
      <c r="Q317" s="58">
        <v>2</v>
      </c>
      <c r="R317" s="4" t="s">
        <v>682</v>
      </c>
      <c r="S317" s="4" t="s">
        <v>1632</v>
      </c>
    </row>
    <row r="318" spans="1:19" ht="120" x14ac:dyDescent="0.2">
      <c r="A318" s="17" t="s">
        <v>1317</v>
      </c>
      <c r="B318" s="15" t="s">
        <v>28</v>
      </c>
      <c r="C318" s="15" t="s">
        <v>50</v>
      </c>
      <c r="D318" s="3" t="s">
        <v>12</v>
      </c>
      <c r="E318" s="5" t="s">
        <v>298</v>
      </c>
      <c r="F318" s="58">
        <v>2</v>
      </c>
      <c r="G318" s="58">
        <v>2</v>
      </c>
      <c r="H318" s="58">
        <v>2</v>
      </c>
      <c r="I318" s="58">
        <v>2</v>
      </c>
      <c r="J318" s="58">
        <v>2</v>
      </c>
      <c r="K318" s="58">
        <v>2</v>
      </c>
      <c r="L318" s="58">
        <v>3</v>
      </c>
      <c r="M318" s="58">
        <v>2</v>
      </c>
      <c r="N318" s="58">
        <v>1</v>
      </c>
      <c r="O318" s="58">
        <v>3</v>
      </c>
      <c r="P318" s="58">
        <v>2</v>
      </c>
      <c r="Q318" s="58">
        <v>2</v>
      </c>
      <c r="R318" s="4" t="s">
        <v>683</v>
      </c>
      <c r="S318" s="4" t="s">
        <v>1633</v>
      </c>
    </row>
    <row r="319" spans="1:19" ht="120" x14ac:dyDescent="0.2">
      <c r="A319" s="17" t="s">
        <v>1317</v>
      </c>
      <c r="B319" s="15" t="s">
        <v>28</v>
      </c>
      <c r="C319" s="15" t="s">
        <v>50</v>
      </c>
      <c r="D319" s="3" t="s">
        <v>12</v>
      </c>
      <c r="E319" s="5" t="s">
        <v>299</v>
      </c>
      <c r="F319" s="58">
        <v>2</v>
      </c>
      <c r="G319" s="58">
        <v>1</v>
      </c>
      <c r="H319" s="58">
        <v>2</v>
      </c>
      <c r="I319" s="58">
        <v>2</v>
      </c>
      <c r="J319" s="58">
        <v>1</v>
      </c>
      <c r="K319" s="58">
        <v>3</v>
      </c>
      <c r="L319" s="58">
        <v>2</v>
      </c>
      <c r="M319" s="58">
        <v>2</v>
      </c>
      <c r="N319" s="58">
        <v>1</v>
      </c>
      <c r="O319" s="58">
        <v>3</v>
      </c>
      <c r="P319" s="58">
        <v>2</v>
      </c>
      <c r="Q319" s="58">
        <v>2</v>
      </c>
      <c r="R319" s="4" t="s">
        <v>1634</v>
      </c>
      <c r="S319" s="4" t="s">
        <v>1635</v>
      </c>
    </row>
    <row r="320" spans="1:19" ht="132" x14ac:dyDescent="0.2">
      <c r="A320" s="17" t="s">
        <v>1317</v>
      </c>
      <c r="B320" s="15" t="s">
        <v>28</v>
      </c>
      <c r="C320" s="15" t="s">
        <v>50</v>
      </c>
      <c r="D320" s="3" t="s">
        <v>12</v>
      </c>
      <c r="E320" s="5" t="s">
        <v>300</v>
      </c>
      <c r="F320" s="58">
        <v>3</v>
      </c>
      <c r="G320" s="58">
        <v>2</v>
      </c>
      <c r="H320" s="58">
        <v>3</v>
      </c>
      <c r="I320" s="58">
        <v>2</v>
      </c>
      <c r="J320" s="58">
        <v>2</v>
      </c>
      <c r="K320" s="58">
        <v>3</v>
      </c>
      <c r="L320" s="58">
        <v>2</v>
      </c>
      <c r="M320" s="58">
        <v>2</v>
      </c>
      <c r="N320" s="58">
        <v>1</v>
      </c>
      <c r="O320" s="58">
        <v>3</v>
      </c>
      <c r="P320" s="58">
        <v>3</v>
      </c>
      <c r="Q320" s="58">
        <v>2</v>
      </c>
      <c r="R320" s="4" t="s">
        <v>684</v>
      </c>
      <c r="S320" s="4" t="s">
        <v>685</v>
      </c>
    </row>
    <row r="321" spans="1:19" ht="84" x14ac:dyDescent="0.2">
      <c r="A321" s="17" t="s">
        <v>1317</v>
      </c>
      <c r="B321" s="15" t="s">
        <v>28</v>
      </c>
      <c r="C321" s="15" t="s">
        <v>50</v>
      </c>
      <c r="D321" s="3" t="s">
        <v>12</v>
      </c>
      <c r="E321" s="5" t="s">
        <v>301</v>
      </c>
      <c r="F321" s="58">
        <v>2</v>
      </c>
      <c r="G321" s="58">
        <v>2</v>
      </c>
      <c r="H321" s="58">
        <v>2</v>
      </c>
      <c r="I321" s="58">
        <v>2</v>
      </c>
      <c r="J321" s="58">
        <v>2</v>
      </c>
      <c r="K321" s="58">
        <v>1</v>
      </c>
      <c r="L321" s="58">
        <v>3</v>
      </c>
      <c r="M321" s="58">
        <v>2</v>
      </c>
      <c r="N321" s="58">
        <v>2</v>
      </c>
      <c r="O321" s="58">
        <v>3</v>
      </c>
      <c r="P321" s="58">
        <v>3</v>
      </c>
      <c r="Q321" s="58">
        <v>2</v>
      </c>
      <c r="R321" s="4" t="s">
        <v>686</v>
      </c>
      <c r="S321" s="4" t="s">
        <v>687</v>
      </c>
    </row>
    <row r="322" spans="1:19" ht="84" x14ac:dyDescent="0.2">
      <c r="A322" s="17" t="s">
        <v>1317</v>
      </c>
      <c r="B322" s="15" t="s">
        <v>28</v>
      </c>
      <c r="C322" s="15" t="s">
        <v>50</v>
      </c>
      <c r="D322" s="3" t="s">
        <v>12</v>
      </c>
      <c r="E322" s="5" t="s">
        <v>302</v>
      </c>
      <c r="F322" s="58">
        <v>3</v>
      </c>
      <c r="G322" s="58">
        <v>2</v>
      </c>
      <c r="H322" s="58">
        <v>3</v>
      </c>
      <c r="I322" s="58">
        <v>3</v>
      </c>
      <c r="J322" s="58">
        <v>2</v>
      </c>
      <c r="K322" s="58">
        <v>3</v>
      </c>
      <c r="L322" s="58">
        <v>3</v>
      </c>
      <c r="M322" s="58">
        <v>3</v>
      </c>
      <c r="N322" s="58">
        <v>2</v>
      </c>
      <c r="O322" s="58">
        <v>3</v>
      </c>
      <c r="P322" s="58">
        <v>3</v>
      </c>
      <c r="Q322" s="58">
        <v>2</v>
      </c>
      <c r="R322" s="4" t="s">
        <v>688</v>
      </c>
      <c r="S322" s="4" t="s">
        <v>689</v>
      </c>
    </row>
    <row r="323" spans="1:19" ht="140" x14ac:dyDescent="0.2">
      <c r="A323" s="17" t="s">
        <v>1317</v>
      </c>
      <c r="B323" s="15" t="s">
        <v>16</v>
      </c>
      <c r="C323" s="15" t="s">
        <v>17</v>
      </c>
      <c r="D323" s="3" t="s">
        <v>12</v>
      </c>
      <c r="E323" s="5" t="s">
        <v>303</v>
      </c>
      <c r="F323" s="59">
        <v>2</v>
      </c>
      <c r="G323" s="59">
        <v>2</v>
      </c>
      <c r="H323" s="59">
        <v>2</v>
      </c>
      <c r="I323" s="59">
        <v>1</v>
      </c>
      <c r="J323" s="59">
        <v>1</v>
      </c>
      <c r="K323" s="59">
        <v>1</v>
      </c>
      <c r="L323" s="59">
        <v>1</v>
      </c>
      <c r="M323" s="59">
        <v>1</v>
      </c>
      <c r="N323" s="59">
        <v>2</v>
      </c>
      <c r="O323" s="59">
        <v>3</v>
      </c>
      <c r="P323" s="59">
        <v>1</v>
      </c>
      <c r="Q323" s="59">
        <v>2</v>
      </c>
      <c r="R323" s="4" t="s">
        <v>385</v>
      </c>
      <c r="S323" s="4" t="s">
        <v>386</v>
      </c>
    </row>
    <row r="324" spans="1:19" ht="120" x14ac:dyDescent="0.2">
      <c r="A324" s="17" t="s">
        <v>1317</v>
      </c>
      <c r="B324" s="15" t="s">
        <v>7</v>
      </c>
      <c r="C324" s="15" t="s">
        <v>15</v>
      </c>
      <c r="D324" s="3" t="s">
        <v>9</v>
      </c>
      <c r="E324" s="5" t="s">
        <v>72</v>
      </c>
      <c r="F324" s="50">
        <v>1</v>
      </c>
      <c r="G324" s="50">
        <v>2</v>
      </c>
      <c r="H324" s="50">
        <v>1</v>
      </c>
      <c r="I324" s="50">
        <v>2</v>
      </c>
      <c r="J324" s="50">
        <v>2</v>
      </c>
      <c r="K324" s="50">
        <v>2</v>
      </c>
      <c r="L324" s="50">
        <v>2</v>
      </c>
      <c r="M324" s="50">
        <v>2</v>
      </c>
      <c r="N324" s="50">
        <v>2</v>
      </c>
      <c r="O324" s="50">
        <v>3</v>
      </c>
      <c r="P324" s="50">
        <v>2</v>
      </c>
      <c r="Q324" s="50">
        <v>1</v>
      </c>
      <c r="R324" s="4" t="s">
        <v>383</v>
      </c>
      <c r="S324" s="4" t="s">
        <v>384</v>
      </c>
    </row>
    <row r="325" spans="1:19" ht="132" x14ac:dyDescent="0.2">
      <c r="A325" s="17" t="s">
        <v>1317</v>
      </c>
      <c r="B325" s="15" t="s">
        <v>16</v>
      </c>
      <c r="C325" s="15" t="s">
        <v>17</v>
      </c>
      <c r="D325" s="3" t="s">
        <v>12</v>
      </c>
      <c r="E325" s="5" t="s">
        <v>304</v>
      </c>
      <c r="F325" s="59">
        <v>2</v>
      </c>
      <c r="G325" s="59">
        <v>3</v>
      </c>
      <c r="H325" s="59">
        <v>2</v>
      </c>
      <c r="I325" s="59">
        <v>2</v>
      </c>
      <c r="J325" s="59">
        <v>2</v>
      </c>
      <c r="K325" s="59">
        <v>2</v>
      </c>
      <c r="L325" s="59">
        <v>2</v>
      </c>
      <c r="M325" s="59">
        <v>2</v>
      </c>
      <c r="N325" s="59">
        <v>3</v>
      </c>
      <c r="O325" s="59">
        <v>3</v>
      </c>
      <c r="P325" s="59">
        <v>2</v>
      </c>
      <c r="Q325" s="59">
        <v>2</v>
      </c>
      <c r="R325" s="4" t="s">
        <v>690</v>
      </c>
      <c r="S325" s="4" t="s">
        <v>691</v>
      </c>
    </row>
    <row r="326" spans="1:19" ht="168" x14ac:dyDescent="0.2">
      <c r="A326" s="17" t="s">
        <v>1317</v>
      </c>
      <c r="B326" s="15" t="s">
        <v>16</v>
      </c>
      <c r="C326" s="15" t="s">
        <v>51</v>
      </c>
      <c r="D326" s="3" t="s">
        <v>12</v>
      </c>
      <c r="E326" s="5" t="s">
        <v>305</v>
      </c>
      <c r="F326" s="59">
        <v>2</v>
      </c>
      <c r="G326" s="59">
        <v>2</v>
      </c>
      <c r="H326" s="59">
        <v>2</v>
      </c>
      <c r="I326" s="59">
        <v>1</v>
      </c>
      <c r="J326" s="59">
        <v>1</v>
      </c>
      <c r="K326" s="59">
        <v>2</v>
      </c>
      <c r="L326" s="59">
        <v>1</v>
      </c>
      <c r="M326" s="59">
        <v>2</v>
      </c>
      <c r="N326" s="59">
        <v>2</v>
      </c>
      <c r="O326" s="59">
        <v>3</v>
      </c>
      <c r="P326" s="59">
        <v>2</v>
      </c>
      <c r="Q326" s="59">
        <v>2</v>
      </c>
      <c r="R326" s="4" t="s">
        <v>692</v>
      </c>
      <c r="S326" s="4" t="s">
        <v>1636</v>
      </c>
    </row>
    <row r="327" spans="1:19" ht="112" x14ac:dyDescent="0.2">
      <c r="A327" s="17" t="s">
        <v>1317</v>
      </c>
      <c r="B327" s="15" t="s">
        <v>16</v>
      </c>
      <c r="C327" s="15" t="s">
        <v>51</v>
      </c>
      <c r="D327" s="3" t="s">
        <v>12</v>
      </c>
      <c r="E327" s="5" t="s">
        <v>306</v>
      </c>
      <c r="F327" s="59">
        <v>2</v>
      </c>
      <c r="G327" s="59">
        <v>3</v>
      </c>
      <c r="H327" s="59">
        <v>2</v>
      </c>
      <c r="I327" s="59">
        <v>2</v>
      </c>
      <c r="J327" s="59">
        <v>2</v>
      </c>
      <c r="K327" s="59">
        <v>2</v>
      </c>
      <c r="L327" s="59">
        <v>2</v>
      </c>
      <c r="M327" s="59">
        <v>2</v>
      </c>
      <c r="N327" s="59">
        <v>3</v>
      </c>
      <c r="O327" s="59">
        <v>3</v>
      </c>
      <c r="P327" s="59">
        <v>2</v>
      </c>
      <c r="Q327" s="59">
        <v>3</v>
      </c>
      <c r="R327" s="4" t="s">
        <v>1637</v>
      </c>
      <c r="S327" s="4" t="s">
        <v>1638</v>
      </c>
    </row>
    <row r="328" spans="1:19" ht="72" x14ac:dyDescent="0.2">
      <c r="A328" s="17" t="s">
        <v>1317</v>
      </c>
      <c r="B328" s="15" t="s">
        <v>16</v>
      </c>
      <c r="C328" s="15" t="s">
        <v>51</v>
      </c>
      <c r="D328" s="3" t="s">
        <v>12</v>
      </c>
      <c r="E328" s="5" t="s">
        <v>307</v>
      </c>
      <c r="F328" s="59">
        <v>1</v>
      </c>
      <c r="G328" s="59">
        <v>2</v>
      </c>
      <c r="H328" s="59">
        <v>2</v>
      </c>
      <c r="I328" s="59">
        <v>2</v>
      </c>
      <c r="J328" s="59">
        <v>2</v>
      </c>
      <c r="K328" s="59">
        <v>2</v>
      </c>
      <c r="L328" s="59">
        <v>3</v>
      </c>
      <c r="M328" s="59">
        <v>3</v>
      </c>
      <c r="N328" s="59">
        <v>2</v>
      </c>
      <c r="O328" s="59">
        <v>3</v>
      </c>
      <c r="P328" s="59">
        <v>3</v>
      </c>
      <c r="Q328" s="59">
        <v>2</v>
      </c>
      <c r="R328" s="4" t="s">
        <v>1639</v>
      </c>
      <c r="S328" s="4" t="s">
        <v>693</v>
      </c>
    </row>
    <row r="329" spans="1:19" ht="144" x14ac:dyDescent="0.2">
      <c r="A329" s="17" t="s">
        <v>1317</v>
      </c>
      <c r="B329" s="15" t="s">
        <v>16</v>
      </c>
      <c r="C329" s="15" t="s">
        <v>51</v>
      </c>
      <c r="D329" s="3" t="s">
        <v>12</v>
      </c>
      <c r="E329" s="5" t="s">
        <v>308</v>
      </c>
      <c r="F329" s="59">
        <v>1</v>
      </c>
      <c r="G329" s="59">
        <v>2</v>
      </c>
      <c r="H329" s="59">
        <v>2</v>
      </c>
      <c r="I329" s="59">
        <v>2</v>
      </c>
      <c r="J329" s="59">
        <v>1</v>
      </c>
      <c r="K329" s="59">
        <v>2</v>
      </c>
      <c r="L329" s="59">
        <v>2</v>
      </c>
      <c r="M329" s="59">
        <v>2</v>
      </c>
      <c r="N329" s="59">
        <v>1</v>
      </c>
      <c r="O329" s="59">
        <v>2</v>
      </c>
      <c r="P329" s="59">
        <v>2</v>
      </c>
      <c r="Q329" s="59">
        <v>2</v>
      </c>
      <c r="R329" s="4" t="s">
        <v>1640</v>
      </c>
      <c r="S329" s="4" t="s">
        <v>694</v>
      </c>
    </row>
    <row r="330" spans="1:19" ht="120" x14ac:dyDescent="0.2">
      <c r="A330" s="17" t="s">
        <v>1317</v>
      </c>
      <c r="B330" s="15" t="s">
        <v>16</v>
      </c>
      <c r="C330" s="15" t="s">
        <v>51</v>
      </c>
      <c r="D330" s="3" t="s">
        <v>12</v>
      </c>
      <c r="E330" s="5" t="s">
        <v>309</v>
      </c>
      <c r="F330" s="59">
        <v>1</v>
      </c>
      <c r="G330" s="59">
        <v>2</v>
      </c>
      <c r="H330" s="59">
        <v>2</v>
      </c>
      <c r="I330" s="59">
        <v>2</v>
      </c>
      <c r="J330" s="59">
        <v>2</v>
      </c>
      <c r="K330" s="59">
        <v>2</v>
      </c>
      <c r="L330" s="59">
        <v>2</v>
      </c>
      <c r="M330" s="59">
        <v>2</v>
      </c>
      <c r="N330" s="59">
        <v>2</v>
      </c>
      <c r="O330" s="59">
        <v>3</v>
      </c>
      <c r="P330" s="59">
        <v>2</v>
      </c>
      <c r="Q330" s="59">
        <v>2</v>
      </c>
      <c r="R330" s="4" t="s">
        <v>1641</v>
      </c>
      <c r="S330" s="4" t="s">
        <v>695</v>
      </c>
    </row>
    <row r="331" spans="1:19" ht="108" x14ac:dyDescent="0.2">
      <c r="A331" s="17" t="s">
        <v>1317</v>
      </c>
      <c r="B331" s="15" t="s">
        <v>16</v>
      </c>
      <c r="C331" s="15" t="s">
        <v>51</v>
      </c>
      <c r="D331" s="3" t="s">
        <v>12</v>
      </c>
      <c r="E331" s="5" t="s">
        <v>310</v>
      </c>
      <c r="F331" s="59">
        <v>1</v>
      </c>
      <c r="G331" s="59">
        <v>2</v>
      </c>
      <c r="H331" s="59">
        <v>2</v>
      </c>
      <c r="I331" s="59">
        <v>2</v>
      </c>
      <c r="J331" s="59">
        <v>2</v>
      </c>
      <c r="K331" s="59">
        <v>2</v>
      </c>
      <c r="L331" s="59">
        <v>2</v>
      </c>
      <c r="M331" s="59">
        <v>2</v>
      </c>
      <c r="N331" s="59">
        <v>2</v>
      </c>
      <c r="O331" s="59">
        <v>2</v>
      </c>
      <c r="P331" s="59">
        <v>2</v>
      </c>
      <c r="Q331" s="59">
        <v>2</v>
      </c>
      <c r="R331" s="4" t="s">
        <v>696</v>
      </c>
      <c r="S331" s="4" t="s">
        <v>697</v>
      </c>
    </row>
    <row r="332" spans="1:19" ht="120" x14ac:dyDescent="0.2">
      <c r="A332" s="17" t="s">
        <v>1317</v>
      </c>
      <c r="B332" s="15" t="s">
        <v>16</v>
      </c>
      <c r="C332" s="15" t="s">
        <v>51</v>
      </c>
      <c r="D332" s="3" t="s">
        <v>12</v>
      </c>
      <c r="E332" s="5" t="s">
        <v>311</v>
      </c>
      <c r="F332" s="59">
        <v>2</v>
      </c>
      <c r="G332" s="59">
        <v>1</v>
      </c>
      <c r="H332" s="59">
        <v>2</v>
      </c>
      <c r="I332" s="59">
        <v>1</v>
      </c>
      <c r="J332" s="59">
        <v>1</v>
      </c>
      <c r="K332" s="59">
        <v>3</v>
      </c>
      <c r="L332" s="59">
        <v>1</v>
      </c>
      <c r="M332" s="59">
        <v>2</v>
      </c>
      <c r="N332" s="59">
        <v>1</v>
      </c>
      <c r="O332" s="59">
        <v>3</v>
      </c>
      <c r="P332" s="59">
        <v>2</v>
      </c>
      <c r="Q332" s="59">
        <v>3</v>
      </c>
      <c r="R332" s="4" t="s">
        <v>698</v>
      </c>
      <c r="S332" s="4" t="s">
        <v>1642</v>
      </c>
    </row>
    <row r="333" spans="1:19" ht="112" x14ac:dyDescent="0.2">
      <c r="A333" s="17" t="s">
        <v>1317</v>
      </c>
      <c r="B333" s="15" t="s">
        <v>16</v>
      </c>
      <c r="C333" s="15" t="s">
        <v>51</v>
      </c>
      <c r="D333" s="3" t="s">
        <v>12</v>
      </c>
      <c r="E333" s="5" t="s">
        <v>312</v>
      </c>
      <c r="F333" s="59">
        <v>2</v>
      </c>
      <c r="G333" s="59">
        <v>2</v>
      </c>
      <c r="H333" s="59">
        <v>2</v>
      </c>
      <c r="I333" s="59">
        <v>2</v>
      </c>
      <c r="J333" s="59">
        <v>2</v>
      </c>
      <c r="K333" s="59">
        <v>3</v>
      </c>
      <c r="L333" s="59">
        <v>1</v>
      </c>
      <c r="M333" s="59">
        <v>2</v>
      </c>
      <c r="N333" s="59">
        <v>2</v>
      </c>
      <c r="O333" s="59">
        <v>3</v>
      </c>
      <c r="P333" s="59">
        <v>2</v>
      </c>
      <c r="Q333" s="59">
        <v>3</v>
      </c>
      <c r="R333" s="4" t="s">
        <v>699</v>
      </c>
      <c r="S333" s="4" t="s">
        <v>700</v>
      </c>
    </row>
    <row r="334" spans="1:19" ht="144" x14ac:dyDescent="0.2">
      <c r="A334" s="17" t="s">
        <v>1317</v>
      </c>
      <c r="B334" s="15" t="s">
        <v>19</v>
      </c>
      <c r="C334" s="15" t="s">
        <v>20</v>
      </c>
      <c r="D334" s="3" t="s">
        <v>12</v>
      </c>
      <c r="E334" s="5" t="s">
        <v>313</v>
      </c>
      <c r="F334" s="60">
        <v>1</v>
      </c>
      <c r="G334" s="60">
        <v>2</v>
      </c>
      <c r="H334" s="60">
        <v>2</v>
      </c>
      <c r="I334" s="60">
        <v>2</v>
      </c>
      <c r="J334" s="60">
        <v>2</v>
      </c>
      <c r="K334" s="60">
        <v>2</v>
      </c>
      <c r="L334" s="60">
        <v>3</v>
      </c>
      <c r="M334" s="60">
        <v>3</v>
      </c>
      <c r="N334" s="60">
        <v>1</v>
      </c>
      <c r="O334" s="60">
        <v>2</v>
      </c>
      <c r="P334" s="60">
        <v>3</v>
      </c>
      <c r="Q334" s="60">
        <v>1</v>
      </c>
      <c r="R334" s="4" t="s">
        <v>580</v>
      </c>
      <c r="S334" s="4" t="s">
        <v>581</v>
      </c>
    </row>
    <row r="335" spans="1:19" ht="168" x14ac:dyDescent="0.2">
      <c r="A335" s="17" t="s">
        <v>1317</v>
      </c>
      <c r="B335" s="15" t="s">
        <v>19</v>
      </c>
      <c r="C335" s="15" t="s">
        <v>37</v>
      </c>
      <c r="D335" s="3" t="s">
        <v>9</v>
      </c>
      <c r="E335" s="5" t="s">
        <v>179</v>
      </c>
      <c r="F335" s="50">
        <v>1</v>
      </c>
      <c r="G335" s="50">
        <v>2</v>
      </c>
      <c r="H335" s="50">
        <v>2</v>
      </c>
      <c r="I335" s="50">
        <v>2</v>
      </c>
      <c r="J335" s="50">
        <v>2</v>
      </c>
      <c r="K335" s="50">
        <v>2</v>
      </c>
      <c r="L335" s="50">
        <v>3</v>
      </c>
      <c r="M335" s="50">
        <v>3</v>
      </c>
      <c r="N335" s="50">
        <v>2</v>
      </c>
      <c r="O335" s="50">
        <v>1</v>
      </c>
      <c r="P335" s="50">
        <v>3</v>
      </c>
      <c r="Q335" s="50">
        <v>2</v>
      </c>
      <c r="R335" s="4" t="s">
        <v>576</v>
      </c>
      <c r="S335" s="4" t="s">
        <v>577</v>
      </c>
    </row>
    <row r="336" spans="1:19" ht="120" x14ac:dyDescent="0.2">
      <c r="A336" s="17" t="s">
        <v>1317</v>
      </c>
      <c r="B336" s="15" t="s">
        <v>19</v>
      </c>
      <c r="C336" s="15" t="s">
        <v>20</v>
      </c>
      <c r="D336" s="3" t="s">
        <v>12</v>
      </c>
      <c r="E336" s="5" t="s">
        <v>135</v>
      </c>
      <c r="F336" s="60">
        <v>1</v>
      </c>
      <c r="G336" s="60">
        <v>3</v>
      </c>
      <c r="H336" s="60">
        <v>2</v>
      </c>
      <c r="I336" s="60">
        <v>3</v>
      </c>
      <c r="J336" s="60">
        <v>2</v>
      </c>
      <c r="K336" s="60">
        <v>2</v>
      </c>
      <c r="L336" s="60">
        <v>3</v>
      </c>
      <c r="M336" s="60">
        <v>3</v>
      </c>
      <c r="N336" s="60">
        <v>3</v>
      </c>
      <c r="O336" s="60">
        <v>3</v>
      </c>
      <c r="P336" s="60">
        <v>3</v>
      </c>
      <c r="Q336" s="60">
        <v>1</v>
      </c>
      <c r="R336" s="4" t="s">
        <v>495</v>
      </c>
      <c r="S336" s="4" t="s">
        <v>496</v>
      </c>
    </row>
    <row r="337" spans="1:19" ht="144" x14ac:dyDescent="0.2">
      <c r="A337" s="17" t="s">
        <v>1317</v>
      </c>
      <c r="B337" s="15" t="s">
        <v>10</v>
      </c>
      <c r="C337" s="15" t="s">
        <v>32</v>
      </c>
      <c r="D337" s="3" t="s">
        <v>9</v>
      </c>
      <c r="E337" s="5" t="s">
        <v>314</v>
      </c>
      <c r="F337" s="50">
        <v>1</v>
      </c>
      <c r="G337" s="50">
        <v>2</v>
      </c>
      <c r="H337" s="50">
        <v>2</v>
      </c>
      <c r="I337" s="50">
        <v>2</v>
      </c>
      <c r="J337" s="50">
        <v>2</v>
      </c>
      <c r="K337" s="50">
        <v>2</v>
      </c>
      <c r="L337" s="50">
        <v>3</v>
      </c>
      <c r="M337" s="50">
        <v>3</v>
      </c>
      <c r="N337" s="50">
        <v>2</v>
      </c>
      <c r="O337" s="50">
        <v>1</v>
      </c>
      <c r="P337" s="50">
        <v>3</v>
      </c>
      <c r="Q337" s="50">
        <v>2</v>
      </c>
      <c r="R337" s="4" t="s">
        <v>493</v>
      </c>
      <c r="S337" s="4" t="s">
        <v>494</v>
      </c>
    </row>
    <row r="338" spans="1:19" ht="168" x14ac:dyDescent="0.2">
      <c r="A338" s="17" t="s">
        <v>1317</v>
      </c>
      <c r="B338" s="15" t="s">
        <v>19</v>
      </c>
      <c r="C338" s="15" t="s">
        <v>37</v>
      </c>
      <c r="D338" s="3" t="s">
        <v>9</v>
      </c>
      <c r="E338" s="5" t="s">
        <v>179</v>
      </c>
      <c r="F338" s="50">
        <v>1</v>
      </c>
      <c r="G338" s="50">
        <v>2</v>
      </c>
      <c r="H338" s="50">
        <v>2</v>
      </c>
      <c r="I338" s="50">
        <v>2</v>
      </c>
      <c r="J338" s="50">
        <v>2</v>
      </c>
      <c r="K338" s="50">
        <v>2</v>
      </c>
      <c r="L338" s="50">
        <v>3</v>
      </c>
      <c r="M338" s="50">
        <v>3</v>
      </c>
      <c r="N338" s="50">
        <v>2</v>
      </c>
      <c r="O338" s="50">
        <v>1</v>
      </c>
      <c r="P338" s="50">
        <v>3</v>
      </c>
      <c r="Q338" s="50">
        <v>2</v>
      </c>
      <c r="R338" s="4" t="s">
        <v>576</v>
      </c>
      <c r="S338" s="4" t="s">
        <v>577</v>
      </c>
    </row>
    <row r="339" spans="1:19" ht="108" x14ac:dyDescent="0.2">
      <c r="A339" s="17" t="s">
        <v>1317</v>
      </c>
      <c r="B339" s="15" t="s">
        <v>19</v>
      </c>
      <c r="C339" s="15" t="s">
        <v>20</v>
      </c>
      <c r="D339" s="3" t="s">
        <v>12</v>
      </c>
      <c r="E339" s="5" t="s">
        <v>178</v>
      </c>
      <c r="F339" s="60">
        <v>2</v>
      </c>
      <c r="G339" s="60">
        <v>3</v>
      </c>
      <c r="H339" s="60">
        <v>2</v>
      </c>
      <c r="I339" s="60">
        <v>3</v>
      </c>
      <c r="J339" s="60">
        <v>3</v>
      </c>
      <c r="K339" s="60">
        <v>3</v>
      </c>
      <c r="L339" s="60">
        <v>3</v>
      </c>
      <c r="M339" s="60">
        <v>3</v>
      </c>
      <c r="N339" s="60">
        <v>3</v>
      </c>
      <c r="O339" s="60">
        <v>2</v>
      </c>
      <c r="P339" s="60">
        <v>3</v>
      </c>
      <c r="Q339" s="60">
        <v>2</v>
      </c>
      <c r="R339" s="4" t="s">
        <v>574</v>
      </c>
      <c r="S339" s="4" t="s">
        <v>575</v>
      </c>
    </row>
    <row r="340" spans="1:19" ht="120" x14ac:dyDescent="0.2">
      <c r="A340" s="17" t="s">
        <v>1317</v>
      </c>
      <c r="B340" s="15" t="s">
        <v>19</v>
      </c>
      <c r="C340" s="15" t="s">
        <v>31</v>
      </c>
      <c r="D340" s="3" t="s">
        <v>9</v>
      </c>
      <c r="E340" s="5" t="s">
        <v>315</v>
      </c>
      <c r="F340" s="50">
        <v>1</v>
      </c>
      <c r="G340" s="50">
        <v>2</v>
      </c>
      <c r="H340" s="50">
        <v>2</v>
      </c>
      <c r="I340" s="50">
        <v>2</v>
      </c>
      <c r="J340" s="50">
        <v>2</v>
      </c>
      <c r="K340" s="50">
        <v>3</v>
      </c>
      <c r="L340" s="50">
        <v>3</v>
      </c>
      <c r="M340" s="50">
        <v>2</v>
      </c>
      <c r="N340" s="50">
        <v>2</v>
      </c>
      <c r="O340" s="50">
        <v>1</v>
      </c>
      <c r="P340" s="50">
        <v>2</v>
      </c>
      <c r="Q340" s="50">
        <v>2</v>
      </c>
      <c r="R340" s="4" t="s">
        <v>572</v>
      </c>
      <c r="S340" s="4" t="s">
        <v>573</v>
      </c>
    </row>
    <row r="341" spans="1:19" ht="96" x14ac:dyDescent="0.2">
      <c r="A341" s="17" t="s">
        <v>1317</v>
      </c>
      <c r="B341" s="15" t="s">
        <v>47</v>
      </c>
      <c r="C341" s="15" t="s">
        <v>48</v>
      </c>
      <c r="D341" s="3" t="s">
        <v>9</v>
      </c>
      <c r="E341" s="5" t="s">
        <v>232</v>
      </c>
      <c r="F341" s="50">
        <v>1</v>
      </c>
      <c r="G341" s="50">
        <v>2</v>
      </c>
      <c r="H341" s="50">
        <v>2</v>
      </c>
      <c r="I341" s="50">
        <v>2</v>
      </c>
      <c r="J341" s="50">
        <v>2</v>
      </c>
      <c r="K341" s="50">
        <v>3</v>
      </c>
      <c r="L341" s="50">
        <v>3</v>
      </c>
      <c r="M341" s="50">
        <v>3</v>
      </c>
      <c r="N341" s="50">
        <v>2</v>
      </c>
      <c r="O341" s="50">
        <v>2</v>
      </c>
      <c r="P341" s="50">
        <v>2</v>
      </c>
      <c r="Q341" s="50">
        <v>2</v>
      </c>
      <c r="R341" s="4" t="s">
        <v>644</v>
      </c>
      <c r="S341" s="4" t="s">
        <v>645</v>
      </c>
    </row>
    <row r="342" spans="1:19" ht="108" x14ac:dyDescent="0.2">
      <c r="A342" s="17" t="s">
        <v>1317</v>
      </c>
      <c r="B342" s="15" t="s">
        <v>19</v>
      </c>
      <c r="C342" s="15" t="s">
        <v>20</v>
      </c>
      <c r="D342" s="3" t="s">
        <v>12</v>
      </c>
      <c r="E342" s="5" t="s">
        <v>197</v>
      </c>
      <c r="F342" s="60">
        <v>3</v>
      </c>
      <c r="G342" s="60">
        <v>3</v>
      </c>
      <c r="H342" s="60">
        <v>3</v>
      </c>
      <c r="I342" s="60">
        <v>2</v>
      </c>
      <c r="J342" s="60">
        <v>3</v>
      </c>
      <c r="K342" s="60">
        <v>3</v>
      </c>
      <c r="L342" s="60">
        <v>3</v>
      </c>
      <c r="M342" s="60">
        <v>3</v>
      </c>
      <c r="N342" s="60">
        <v>2</v>
      </c>
      <c r="O342" s="60">
        <v>3</v>
      </c>
      <c r="P342" s="60">
        <v>3</v>
      </c>
      <c r="Q342" s="60">
        <v>3</v>
      </c>
      <c r="R342" s="4" t="s">
        <v>599</v>
      </c>
      <c r="S342" s="4" t="s">
        <v>600</v>
      </c>
    </row>
    <row r="343" spans="1:19" ht="84" x14ac:dyDescent="0.2">
      <c r="A343" s="17" t="s">
        <v>1317</v>
      </c>
      <c r="B343" s="15" t="s">
        <v>19</v>
      </c>
      <c r="C343" s="15" t="s">
        <v>38</v>
      </c>
      <c r="D343" s="3" t="s">
        <v>9</v>
      </c>
      <c r="E343" s="5" t="s">
        <v>316</v>
      </c>
      <c r="F343" s="50">
        <v>2</v>
      </c>
      <c r="G343" s="50">
        <v>2</v>
      </c>
      <c r="H343" s="50">
        <v>2</v>
      </c>
      <c r="I343" s="50">
        <v>2</v>
      </c>
      <c r="J343" s="50">
        <v>2</v>
      </c>
      <c r="K343" s="50">
        <v>2</v>
      </c>
      <c r="L343" s="50">
        <v>3</v>
      </c>
      <c r="M343" s="50">
        <v>3</v>
      </c>
      <c r="N343" s="50">
        <v>2</v>
      </c>
      <c r="O343" s="50">
        <v>2</v>
      </c>
      <c r="P343" s="50">
        <v>2</v>
      </c>
      <c r="Q343" s="50">
        <v>2</v>
      </c>
      <c r="R343" s="4" t="s">
        <v>597</v>
      </c>
      <c r="S343" s="4" t="s">
        <v>598</v>
      </c>
    </row>
    <row r="344" spans="1:19" ht="72" x14ac:dyDescent="0.2">
      <c r="A344" s="17" t="s">
        <v>1317</v>
      </c>
      <c r="B344" s="15" t="s">
        <v>19</v>
      </c>
      <c r="C344" s="15" t="s">
        <v>20</v>
      </c>
      <c r="D344" s="3" t="s">
        <v>12</v>
      </c>
      <c r="E344" s="5" t="s">
        <v>317</v>
      </c>
      <c r="F344" s="60">
        <v>3</v>
      </c>
      <c r="G344" s="60">
        <v>3</v>
      </c>
      <c r="H344" s="60">
        <v>3</v>
      </c>
      <c r="I344" s="60">
        <v>3</v>
      </c>
      <c r="J344" s="60">
        <v>3</v>
      </c>
      <c r="K344" s="60">
        <v>3</v>
      </c>
      <c r="L344" s="60">
        <v>3</v>
      </c>
      <c r="M344" s="60">
        <v>3</v>
      </c>
      <c r="N344" s="60">
        <v>3</v>
      </c>
      <c r="O344" s="60">
        <v>3</v>
      </c>
      <c r="P344" s="60">
        <v>3</v>
      </c>
      <c r="Q344" s="60">
        <v>2</v>
      </c>
      <c r="R344" s="4" t="s">
        <v>513</v>
      </c>
      <c r="S344" s="4" t="s">
        <v>514</v>
      </c>
    </row>
    <row r="345" spans="1:19" ht="84" x14ac:dyDescent="0.2">
      <c r="A345" s="17" t="s">
        <v>1317</v>
      </c>
      <c r="B345" s="15" t="s">
        <v>10</v>
      </c>
      <c r="C345" s="15" t="s">
        <v>33</v>
      </c>
      <c r="D345" s="3" t="s">
        <v>9</v>
      </c>
      <c r="E345" s="5" t="s">
        <v>143</v>
      </c>
      <c r="F345" s="50">
        <v>2</v>
      </c>
      <c r="G345" s="50">
        <v>2</v>
      </c>
      <c r="H345" s="50">
        <v>2</v>
      </c>
      <c r="I345" s="50">
        <v>3</v>
      </c>
      <c r="J345" s="50">
        <v>2</v>
      </c>
      <c r="K345" s="50">
        <v>2</v>
      </c>
      <c r="L345" s="50">
        <v>3</v>
      </c>
      <c r="M345" s="50">
        <v>2</v>
      </c>
      <c r="N345" s="50">
        <v>2</v>
      </c>
      <c r="O345" s="50">
        <v>2</v>
      </c>
      <c r="P345" s="50">
        <v>3</v>
      </c>
      <c r="Q345" s="50">
        <v>2</v>
      </c>
      <c r="R345" s="4" t="s">
        <v>511</v>
      </c>
      <c r="S345" s="4" t="s">
        <v>512</v>
      </c>
    </row>
    <row r="346" spans="1:19" ht="96" x14ac:dyDescent="0.2">
      <c r="A346" s="17" t="s">
        <v>1317</v>
      </c>
      <c r="B346" s="15" t="s">
        <v>19</v>
      </c>
      <c r="C346" s="15" t="s">
        <v>20</v>
      </c>
      <c r="D346" s="3" t="s">
        <v>12</v>
      </c>
      <c r="E346" s="5" t="s">
        <v>145</v>
      </c>
      <c r="F346" s="60">
        <v>2</v>
      </c>
      <c r="G346" s="60">
        <v>3</v>
      </c>
      <c r="H346" s="60">
        <v>3</v>
      </c>
      <c r="I346" s="60">
        <v>3</v>
      </c>
      <c r="J346" s="60">
        <v>3</v>
      </c>
      <c r="K346" s="60">
        <v>3</v>
      </c>
      <c r="L346" s="60">
        <v>2</v>
      </c>
      <c r="M346" s="60">
        <v>3</v>
      </c>
      <c r="N346" s="60">
        <v>3</v>
      </c>
      <c r="O346" s="60">
        <v>3</v>
      </c>
      <c r="P346" s="60">
        <v>3</v>
      </c>
      <c r="Q346" s="60">
        <v>3</v>
      </c>
      <c r="R346" s="4" t="s">
        <v>515</v>
      </c>
      <c r="S346" s="4" t="s">
        <v>516</v>
      </c>
    </row>
    <row r="347" spans="1:19" ht="84" x14ac:dyDescent="0.2">
      <c r="A347" s="17" t="s">
        <v>1317</v>
      </c>
      <c r="B347" s="15" t="s">
        <v>10</v>
      </c>
      <c r="C347" s="15" t="s">
        <v>33</v>
      </c>
      <c r="D347" s="3" t="s">
        <v>9</v>
      </c>
      <c r="E347" s="5" t="s">
        <v>143</v>
      </c>
      <c r="F347" s="50">
        <v>2</v>
      </c>
      <c r="G347" s="50">
        <v>2</v>
      </c>
      <c r="H347" s="50">
        <v>2</v>
      </c>
      <c r="I347" s="50">
        <v>3</v>
      </c>
      <c r="J347" s="50">
        <v>2</v>
      </c>
      <c r="K347" s="50">
        <v>2</v>
      </c>
      <c r="L347" s="50">
        <v>3</v>
      </c>
      <c r="M347" s="50">
        <v>2</v>
      </c>
      <c r="N347" s="50">
        <v>2</v>
      </c>
      <c r="O347" s="50">
        <v>2</v>
      </c>
      <c r="P347" s="50">
        <v>3</v>
      </c>
      <c r="Q347" s="50">
        <v>2</v>
      </c>
      <c r="R347" s="4" t="s">
        <v>511</v>
      </c>
      <c r="S347" s="4" t="s">
        <v>512</v>
      </c>
    </row>
    <row r="348" spans="1:19" ht="156" x14ac:dyDescent="0.2">
      <c r="A348" s="17" t="s">
        <v>1317</v>
      </c>
      <c r="B348" s="15" t="s">
        <v>19</v>
      </c>
      <c r="C348" s="15" t="s">
        <v>20</v>
      </c>
      <c r="D348" s="3" t="s">
        <v>12</v>
      </c>
      <c r="E348" s="5" t="s">
        <v>147</v>
      </c>
      <c r="F348" s="60">
        <v>2</v>
      </c>
      <c r="G348" s="60">
        <v>3</v>
      </c>
      <c r="H348" s="60">
        <v>2</v>
      </c>
      <c r="I348" s="60">
        <v>3</v>
      </c>
      <c r="J348" s="60">
        <v>2</v>
      </c>
      <c r="K348" s="60">
        <v>3</v>
      </c>
      <c r="L348" s="60">
        <v>2</v>
      </c>
      <c r="M348" s="60">
        <v>3</v>
      </c>
      <c r="N348" s="60">
        <v>2</v>
      </c>
      <c r="O348" s="60">
        <v>2</v>
      </c>
      <c r="P348" s="60">
        <v>3</v>
      </c>
      <c r="Q348" s="60">
        <v>2</v>
      </c>
      <c r="R348" s="4" t="s">
        <v>519</v>
      </c>
      <c r="S348" s="4" t="s">
        <v>520</v>
      </c>
    </row>
    <row r="349" spans="1:19" ht="112" x14ac:dyDescent="0.2">
      <c r="A349" s="17" t="s">
        <v>1317</v>
      </c>
      <c r="B349" s="15" t="s">
        <v>10</v>
      </c>
      <c r="C349" s="15" t="s">
        <v>33</v>
      </c>
      <c r="D349" s="3" t="s">
        <v>9</v>
      </c>
      <c r="E349" s="5" t="s">
        <v>146</v>
      </c>
      <c r="F349" s="50">
        <v>2</v>
      </c>
      <c r="G349" s="50">
        <v>2</v>
      </c>
      <c r="H349" s="50">
        <v>1</v>
      </c>
      <c r="I349" s="50">
        <v>3</v>
      </c>
      <c r="J349" s="50">
        <v>2</v>
      </c>
      <c r="K349" s="50">
        <v>2</v>
      </c>
      <c r="L349" s="50">
        <v>1</v>
      </c>
      <c r="M349" s="50">
        <v>2</v>
      </c>
      <c r="N349" s="50">
        <v>2</v>
      </c>
      <c r="O349" s="50">
        <v>1</v>
      </c>
      <c r="P349" s="50">
        <v>3</v>
      </c>
      <c r="Q349" s="50">
        <v>2</v>
      </c>
      <c r="R349" s="4" t="s">
        <v>517</v>
      </c>
      <c r="S349" s="4" t="s">
        <v>518</v>
      </c>
    </row>
    <row r="350" spans="1:19" ht="144" x14ac:dyDescent="0.2">
      <c r="A350" s="17" t="s">
        <v>1317</v>
      </c>
      <c r="B350" s="15" t="s">
        <v>19</v>
      </c>
      <c r="C350" s="15" t="s">
        <v>20</v>
      </c>
      <c r="D350" s="3" t="s">
        <v>12</v>
      </c>
      <c r="E350" s="5" t="s">
        <v>142</v>
      </c>
      <c r="F350" s="60">
        <v>2</v>
      </c>
      <c r="G350" s="60">
        <v>2</v>
      </c>
      <c r="H350" s="60">
        <v>2</v>
      </c>
      <c r="I350" s="60">
        <v>3</v>
      </c>
      <c r="J350" s="60">
        <v>2</v>
      </c>
      <c r="K350" s="60">
        <v>3</v>
      </c>
      <c r="L350" s="60">
        <v>3</v>
      </c>
      <c r="M350" s="60">
        <v>3</v>
      </c>
      <c r="N350" s="60">
        <v>3</v>
      </c>
      <c r="O350" s="60">
        <v>3</v>
      </c>
      <c r="P350" s="60">
        <v>3</v>
      </c>
      <c r="Q350" s="60">
        <v>2</v>
      </c>
      <c r="R350" s="4" t="s">
        <v>509</v>
      </c>
      <c r="S350" s="4" t="s">
        <v>510</v>
      </c>
    </row>
    <row r="351" spans="1:19" ht="112" x14ac:dyDescent="0.2">
      <c r="A351" s="17" t="s">
        <v>1317</v>
      </c>
      <c r="B351" s="15" t="s">
        <v>10</v>
      </c>
      <c r="C351" s="15" t="s">
        <v>33</v>
      </c>
      <c r="D351" s="3" t="s">
        <v>9</v>
      </c>
      <c r="E351" s="5" t="s">
        <v>141</v>
      </c>
      <c r="F351" s="50">
        <v>2</v>
      </c>
      <c r="G351" s="50">
        <v>2</v>
      </c>
      <c r="H351" s="50">
        <v>2</v>
      </c>
      <c r="I351" s="50">
        <v>3</v>
      </c>
      <c r="J351" s="50">
        <v>2</v>
      </c>
      <c r="K351" s="50">
        <v>2</v>
      </c>
      <c r="L351" s="50">
        <v>2</v>
      </c>
      <c r="M351" s="50">
        <v>2</v>
      </c>
      <c r="N351" s="50">
        <v>2</v>
      </c>
      <c r="O351" s="50">
        <v>1</v>
      </c>
      <c r="P351" s="50">
        <v>3</v>
      </c>
      <c r="Q351" s="50">
        <v>2</v>
      </c>
      <c r="R351" s="4" t="s">
        <v>507</v>
      </c>
      <c r="S351" s="4" t="s">
        <v>508</v>
      </c>
    </row>
    <row r="352" spans="1:19" ht="112" x14ac:dyDescent="0.2">
      <c r="A352" s="17" t="s">
        <v>1317</v>
      </c>
      <c r="B352" s="15" t="s">
        <v>10</v>
      </c>
      <c r="C352" s="15" t="s">
        <v>33</v>
      </c>
      <c r="D352" s="3" t="s">
        <v>9</v>
      </c>
      <c r="E352" s="5" t="s">
        <v>146</v>
      </c>
      <c r="F352" s="50">
        <v>2</v>
      </c>
      <c r="G352" s="50">
        <v>2</v>
      </c>
      <c r="H352" s="50">
        <v>1</v>
      </c>
      <c r="I352" s="50">
        <v>3</v>
      </c>
      <c r="J352" s="50">
        <v>2</v>
      </c>
      <c r="K352" s="50">
        <v>2</v>
      </c>
      <c r="L352" s="50">
        <v>1</v>
      </c>
      <c r="M352" s="50">
        <v>2</v>
      </c>
      <c r="N352" s="50">
        <v>2</v>
      </c>
      <c r="O352" s="50">
        <v>1</v>
      </c>
      <c r="P352" s="50">
        <v>3</v>
      </c>
      <c r="Q352" s="50">
        <v>2</v>
      </c>
      <c r="R352" s="4" t="s">
        <v>517</v>
      </c>
      <c r="S352" s="4" t="s">
        <v>518</v>
      </c>
    </row>
    <row r="353" spans="1:19" ht="72" x14ac:dyDescent="0.2">
      <c r="A353" s="17" t="s">
        <v>1317</v>
      </c>
      <c r="B353" s="15" t="s">
        <v>47</v>
      </c>
      <c r="C353" s="15" t="s">
        <v>48</v>
      </c>
      <c r="D353" s="3" t="s">
        <v>9</v>
      </c>
      <c r="E353" s="5" t="s">
        <v>230</v>
      </c>
      <c r="F353" s="50">
        <v>1</v>
      </c>
      <c r="G353" s="50">
        <v>2</v>
      </c>
      <c r="H353" s="50">
        <v>2</v>
      </c>
      <c r="I353" s="50">
        <v>2</v>
      </c>
      <c r="J353" s="50">
        <v>2</v>
      </c>
      <c r="K353" s="50">
        <v>2</v>
      </c>
      <c r="L353" s="50">
        <v>1</v>
      </c>
      <c r="M353" s="50">
        <v>2</v>
      </c>
      <c r="N353" s="50">
        <v>2</v>
      </c>
      <c r="O353" s="50">
        <v>1</v>
      </c>
      <c r="P353" s="50">
        <v>2</v>
      </c>
      <c r="Q353" s="50">
        <v>2</v>
      </c>
      <c r="R353" s="4" t="s">
        <v>642</v>
      </c>
      <c r="S353" s="4" t="s">
        <v>643</v>
      </c>
    </row>
    <row r="354" spans="1:19" ht="120" x14ac:dyDescent="0.2">
      <c r="A354" s="17" t="s">
        <v>1317</v>
      </c>
      <c r="B354" s="15" t="s">
        <v>19</v>
      </c>
      <c r="C354" s="15" t="s">
        <v>20</v>
      </c>
      <c r="D354" s="3" t="s">
        <v>12</v>
      </c>
      <c r="E354" s="5" t="s">
        <v>318</v>
      </c>
      <c r="F354" s="60">
        <v>2</v>
      </c>
      <c r="G354" s="60">
        <v>3</v>
      </c>
      <c r="H354" s="60">
        <v>2</v>
      </c>
      <c r="I354" s="60">
        <v>2</v>
      </c>
      <c r="J354" s="60">
        <v>3</v>
      </c>
      <c r="K354" s="60">
        <v>2</v>
      </c>
      <c r="L354" s="60">
        <v>2</v>
      </c>
      <c r="M354" s="60">
        <v>3</v>
      </c>
      <c r="N354" s="60">
        <v>3</v>
      </c>
      <c r="O354" s="60">
        <v>3</v>
      </c>
      <c r="P354" s="60">
        <v>3</v>
      </c>
      <c r="Q354" s="60">
        <v>2</v>
      </c>
      <c r="R354" s="4" t="s">
        <v>403</v>
      </c>
      <c r="S354" s="4" t="s">
        <v>404</v>
      </c>
    </row>
    <row r="355" spans="1:19" ht="72" x14ac:dyDescent="0.2">
      <c r="A355" s="17" t="s">
        <v>1317</v>
      </c>
      <c r="B355" s="15" t="s">
        <v>7</v>
      </c>
      <c r="C355" s="15" t="s">
        <v>18</v>
      </c>
      <c r="D355" s="3" t="s">
        <v>9</v>
      </c>
      <c r="E355" s="5" t="s">
        <v>319</v>
      </c>
      <c r="F355" s="50">
        <v>3</v>
      </c>
      <c r="G355" s="50">
        <v>3</v>
      </c>
      <c r="H355" s="50">
        <v>1</v>
      </c>
      <c r="I355" s="50">
        <v>3</v>
      </c>
      <c r="J355" s="50">
        <v>3</v>
      </c>
      <c r="K355" s="50">
        <v>1</v>
      </c>
      <c r="L355" s="50">
        <v>3</v>
      </c>
      <c r="M355" s="50">
        <v>2</v>
      </c>
      <c r="N355" s="50">
        <v>2</v>
      </c>
      <c r="O355" s="50">
        <v>1</v>
      </c>
      <c r="P355" s="50">
        <v>2</v>
      </c>
      <c r="Q355" s="50">
        <v>2</v>
      </c>
      <c r="R355" s="4" t="s">
        <v>401</v>
      </c>
      <c r="S355" s="4" t="s">
        <v>402</v>
      </c>
    </row>
    <row r="356" spans="1:19" ht="96" x14ac:dyDescent="0.2">
      <c r="A356" s="17" t="s">
        <v>1317</v>
      </c>
      <c r="B356" s="15" t="s">
        <v>19</v>
      </c>
      <c r="C356" s="15" t="s">
        <v>20</v>
      </c>
      <c r="D356" s="3" t="s">
        <v>12</v>
      </c>
      <c r="E356" s="5" t="s">
        <v>185</v>
      </c>
      <c r="F356" s="60">
        <v>2</v>
      </c>
      <c r="G356" s="60">
        <v>3</v>
      </c>
      <c r="H356" s="60">
        <v>1</v>
      </c>
      <c r="I356" s="60">
        <v>3</v>
      </c>
      <c r="J356" s="60">
        <v>3</v>
      </c>
      <c r="K356" s="60">
        <v>3</v>
      </c>
      <c r="L356" s="60">
        <v>3</v>
      </c>
      <c r="M356" s="60">
        <v>3</v>
      </c>
      <c r="N356" s="60">
        <v>3</v>
      </c>
      <c r="O356" s="60">
        <v>3</v>
      </c>
      <c r="P356" s="60">
        <v>3</v>
      </c>
      <c r="Q356" s="60">
        <v>2</v>
      </c>
      <c r="R356" s="4" t="s">
        <v>476</v>
      </c>
      <c r="S356" s="4" t="s">
        <v>477</v>
      </c>
    </row>
    <row r="357" spans="1:19" ht="120" x14ac:dyDescent="0.2">
      <c r="A357" s="17" t="s">
        <v>1317</v>
      </c>
      <c r="B357" s="15" t="s">
        <v>10</v>
      </c>
      <c r="C357" s="15" t="s">
        <v>32</v>
      </c>
      <c r="D357" s="3" t="s">
        <v>9</v>
      </c>
      <c r="E357" s="5" t="s">
        <v>320</v>
      </c>
      <c r="F357" s="50">
        <v>1</v>
      </c>
      <c r="G357" s="50">
        <v>2</v>
      </c>
      <c r="H357" s="50">
        <v>1</v>
      </c>
      <c r="I357" s="50">
        <v>3</v>
      </c>
      <c r="J357" s="50">
        <v>2</v>
      </c>
      <c r="K357" s="50">
        <v>1</v>
      </c>
      <c r="L357" s="50">
        <v>2</v>
      </c>
      <c r="M357" s="50">
        <v>1</v>
      </c>
      <c r="N357" s="50">
        <v>2</v>
      </c>
      <c r="O357" s="50">
        <v>1</v>
      </c>
      <c r="P357" s="50">
        <v>3</v>
      </c>
      <c r="Q357" s="50">
        <v>1</v>
      </c>
      <c r="R357" s="4" t="s">
        <v>474</v>
      </c>
      <c r="S357" s="4" t="s">
        <v>475</v>
      </c>
    </row>
    <row r="358" spans="1:19" ht="156" x14ac:dyDescent="0.2">
      <c r="A358" s="17" t="s">
        <v>1317</v>
      </c>
      <c r="B358" s="15" t="s">
        <v>19</v>
      </c>
      <c r="C358" s="15" t="s">
        <v>37</v>
      </c>
      <c r="D358" s="3" t="s">
        <v>9</v>
      </c>
      <c r="E358" s="5" t="s">
        <v>321</v>
      </c>
      <c r="F358" s="50">
        <v>2</v>
      </c>
      <c r="G358" s="50">
        <v>2</v>
      </c>
      <c r="H358" s="50">
        <v>2</v>
      </c>
      <c r="I358" s="50">
        <v>2</v>
      </c>
      <c r="J358" s="50">
        <v>2</v>
      </c>
      <c r="K358" s="50">
        <v>2</v>
      </c>
      <c r="L358" s="50">
        <v>3</v>
      </c>
      <c r="M358" s="50">
        <v>2</v>
      </c>
      <c r="N358" s="50">
        <v>3</v>
      </c>
      <c r="O358" s="50">
        <v>2</v>
      </c>
      <c r="P358" s="50">
        <v>3</v>
      </c>
      <c r="Q358" s="50">
        <v>2</v>
      </c>
      <c r="R358" s="4" t="s">
        <v>582</v>
      </c>
      <c r="S358" s="4" t="s">
        <v>583</v>
      </c>
    </row>
    <row r="359" spans="1:19" ht="144" x14ac:dyDescent="0.2">
      <c r="A359" s="17" t="s">
        <v>1317</v>
      </c>
      <c r="B359" s="15" t="s">
        <v>19</v>
      </c>
      <c r="C359" s="15" t="s">
        <v>34</v>
      </c>
      <c r="D359" s="3" t="s">
        <v>12</v>
      </c>
      <c r="E359" s="5" t="s">
        <v>149</v>
      </c>
      <c r="F359" s="60">
        <v>1</v>
      </c>
      <c r="G359" s="60">
        <v>3</v>
      </c>
      <c r="H359" s="60">
        <v>2</v>
      </c>
      <c r="I359" s="60">
        <v>2</v>
      </c>
      <c r="J359" s="60">
        <v>2</v>
      </c>
      <c r="K359" s="60">
        <v>1</v>
      </c>
      <c r="L359" s="60">
        <v>2</v>
      </c>
      <c r="M359" s="60">
        <v>1</v>
      </c>
      <c r="N359" s="60">
        <v>2</v>
      </c>
      <c r="O359" s="60">
        <v>1</v>
      </c>
      <c r="P359" s="60">
        <v>3</v>
      </c>
      <c r="Q359" s="60">
        <v>1</v>
      </c>
      <c r="R359" s="4" t="s">
        <v>523</v>
      </c>
      <c r="S359" s="4" t="s">
        <v>524</v>
      </c>
    </row>
    <row r="360" spans="1:19" ht="132" x14ac:dyDescent="0.2">
      <c r="A360" s="17" t="s">
        <v>1317</v>
      </c>
      <c r="B360" s="15" t="s">
        <v>19</v>
      </c>
      <c r="C360" s="15" t="s">
        <v>34</v>
      </c>
      <c r="D360" s="3" t="s">
        <v>9</v>
      </c>
      <c r="E360" s="5" t="s">
        <v>148</v>
      </c>
      <c r="F360" s="50">
        <v>1</v>
      </c>
      <c r="G360" s="50">
        <v>1</v>
      </c>
      <c r="H360" s="50">
        <v>1</v>
      </c>
      <c r="I360" s="50">
        <v>1</v>
      </c>
      <c r="J360" s="50">
        <v>1</v>
      </c>
      <c r="K360" s="50">
        <v>1</v>
      </c>
      <c r="L360" s="50">
        <v>3</v>
      </c>
      <c r="M360" s="50">
        <v>2</v>
      </c>
      <c r="N360" s="50">
        <v>1</v>
      </c>
      <c r="O360" s="50">
        <v>1</v>
      </c>
      <c r="P360" s="50">
        <v>2</v>
      </c>
      <c r="Q360" s="50">
        <v>1</v>
      </c>
      <c r="R360" s="4" t="s">
        <v>521</v>
      </c>
      <c r="S360" s="4" t="s">
        <v>522</v>
      </c>
    </row>
    <row r="361" spans="1:19" ht="154" x14ac:dyDescent="0.2">
      <c r="A361" s="17" t="s">
        <v>1317</v>
      </c>
      <c r="B361" s="15" t="s">
        <v>19</v>
      </c>
      <c r="C361" s="15" t="s">
        <v>34</v>
      </c>
      <c r="D361" s="3" t="s">
        <v>9</v>
      </c>
      <c r="E361" s="5" t="s">
        <v>322</v>
      </c>
      <c r="F361" s="50">
        <v>1</v>
      </c>
      <c r="G361" s="50">
        <v>1</v>
      </c>
      <c r="H361" s="50">
        <v>2</v>
      </c>
      <c r="I361" s="50">
        <v>2</v>
      </c>
      <c r="J361" s="50">
        <v>1</v>
      </c>
      <c r="K361" s="50">
        <v>1</v>
      </c>
      <c r="L361" s="50">
        <v>2</v>
      </c>
      <c r="M361" s="50">
        <v>2</v>
      </c>
      <c r="N361" s="50">
        <v>2</v>
      </c>
      <c r="O361" s="50">
        <v>1</v>
      </c>
      <c r="P361" s="50">
        <v>3</v>
      </c>
      <c r="Q361" s="50">
        <v>1</v>
      </c>
      <c r="R361" s="4" t="s">
        <v>535</v>
      </c>
      <c r="S361" s="4" t="s">
        <v>536</v>
      </c>
    </row>
    <row r="362" spans="1:19" ht="132" x14ac:dyDescent="0.2">
      <c r="A362" s="17" t="s">
        <v>1317</v>
      </c>
      <c r="B362" s="15" t="s">
        <v>19</v>
      </c>
      <c r="C362" s="15" t="s">
        <v>34</v>
      </c>
      <c r="D362" s="3" t="s">
        <v>12</v>
      </c>
      <c r="E362" s="5" t="s">
        <v>160</v>
      </c>
      <c r="F362" s="60">
        <v>2</v>
      </c>
      <c r="G362" s="60">
        <v>3</v>
      </c>
      <c r="H362" s="60">
        <v>3</v>
      </c>
      <c r="I362" s="60">
        <v>3</v>
      </c>
      <c r="J362" s="60">
        <v>3</v>
      </c>
      <c r="K362" s="60">
        <v>2</v>
      </c>
      <c r="L362" s="60">
        <v>2</v>
      </c>
      <c r="M362" s="60">
        <v>2</v>
      </c>
      <c r="N362" s="60">
        <v>3</v>
      </c>
      <c r="O362" s="60">
        <v>2</v>
      </c>
      <c r="P362" s="60">
        <v>3</v>
      </c>
      <c r="Q362" s="60">
        <v>3</v>
      </c>
      <c r="R362" s="4" t="s">
        <v>541</v>
      </c>
      <c r="S362" s="4" t="s">
        <v>542</v>
      </c>
    </row>
    <row r="363" spans="1:19" ht="84" x14ac:dyDescent="0.2">
      <c r="A363" s="17" t="s">
        <v>1317</v>
      </c>
      <c r="B363" s="15" t="s">
        <v>19</v>
      </c>
      <c r="C363" s="15" t="s">
        <v>34</v>
      </c>
      <c r="D363" s="3" t="s">
        <v>9</v>
      </c>
      <c r="E363" s="5" t="s">
        <v>323</v>
      </c>
      <c r="F363" s="50">
        <v>3</v>
      </c>
      <c r="G363" s="50">
        <v>2</v>
      </c>
      <c r="H363" s="50">
        <v>3</v>
      </c>
      <c r="I363" s="50">
        <v>3</v>
      </c>
      <c r="J363" s="50">
        <v>2</v>
      </c>
      <c r="K363" s="50">
        <v>2</v>
      </c>
      <c r="L363" s="50">
        <v>3</v>
      </c>
      <c r="M363" s="50">
        <v>2</v>
      </c>
      <c r="N363" s="50">
        <v>3</v>
      </c>
      <c r="O363" s="50">
        <v>2</v>
      </c>
      <c r="P363" s="50">
        <v>3</v>
      </c>
      <c r="Q363" s="50">
        <v>2</v>
      </c>
      <c r="R363" s="4" t="s">
        <v>539</v>
      </c>
      <c r="S363" s="4" t="s">
        <v>540</v>
      </c>
    </row>
    <row r="364" spans="1:19" ht="168" x14ac:dyDescent="0.2">
      <c r="A364" s="17" t="s">
        <v>1317</v>
      </c>
      <c r="B364" s="15" t="s">
        <v>19</v>
      </c>
      <c r="C364" s="15" t="s">
        <v>34</v>
      </c>
      <c r="D364" s="3" t="s">
        <v>12</v>
      </c>
      <c r="E364" s="5" t="s">
        <v>324</v>
      </c>
      <c r="F364" s="60">
        <v>2</v>
      </c>
      <c r="G364" s="60">
        <v>3</v>
      </c>
      <c r="H364" s="60">
        <v>2</v>
      </c>
      <c r="I364" s="60">
        <v>2</v>
      </c>
      <c r="J364" s="60">
        <v>2</v>
      </c>
      <c r="K364" s="60">
        <v>1</v>
      </c>
      <c r="L364" s="60">
        <v>2</v>
      </c>
      <c r="M364" s="60">
        <v>2</v>
      </c>
      <c r="N364" s="60">
        <v>2</v>
      </c>
      <c r="O364" s="60">
        <v>1</v>
      </c>
      <c r="P364" s="60">
        <v>3</v>
      </c>
      <c r="Q364" s="60">
        <v>2</v>
      </c>
      <c r="R364" s="4" t="s">
        <v>531</v>
      </c>
      <c r="S364" s="4" t="s">
        <v>532</v>
      </c>
    </row>
    <row r="365" spans="1:19" ht="108" x14ac:dyDescent="0.2">
      <c r="A365" s="17" t="s">
        <v>1317</v>
      </c>
      <c r="B365" s="15" t="s">
        <v>19</v>
      </c>
      <c r="C365" s="15" t="s">
        <v>34</v>
      </c>
      <c r="D365" s="3" t="s">
        <v>12</v>
      </c>
      <c r="E365" s="5" t="s">
        <v>158</v>
      </c>
      <c r="F365" s="60">
        <v>1</v>
      </c>
      <c r="G365" s="60">
        <v>2</v>
      </c>
      <c r="H365" s="60">
        <v>2</v>
      </c>
      <c r="I365" s="60">
        <v>2</v>
      </c>
      <c r="J365" s="60">
        <v>2</v>
      </c>
      <c r="K365" s="60">
        <v>1</v>
      </c>
      <c r="L365" s="60">
        <v>2</v>
      </c>
      <c r="M365" s="60">
        <v>2</v>
      </c>
      <c r="N365" s="60">
        <v>2</v>
      </c>
      <c r="O365" s="60">
        <v>1</v>
      </c>
      <c r="P365" s="60">
        <v>3</v>
      </c>
      <c r="Q365" s="60">
        <v>2</v>
      </c>
      <c r="R365" s="4" t="s">
        <v>537</v>
      </c>
      <c r="S365" s="4" t="s">
        <v>538</v>
      </c>
    </row>
    <row r="366" spans="1:19" ht="154" x14ac:dyDescent="0.2">
      <c r="A366" s="17" t="s">
        <v>1317</v>
      </c>
      <c r="B366" s="15" t="s">
        <v>19</v>
      </c>
      <c r="C366" s="15" t="s">
        <v>34</v>
      </c>
      <c r="D366" s="3" t="s">
        <v>9</v>
      </c>
      <c r="E366" s="5" t="s">
        <v>325</v>
      </c>
      <c r="F366" s="50">
        <v>1</v>
      </c>
      <c r="G366" s="50">
        <v>1</v>
      </c>
      <c r="H366" s="50">
        <v>2</v>
      </c>
      <c r="I366" s="50">
        <v>2</v>
      </c>
      <c r="J366" s="50">
        <v>1</v>
      </c>
      <c r="K366" s="50">
        <v>1</v>
      </c>
      <c r="L366" s="50">
        <v>2</v>
      </c>
      <c r="M366" s="50">
        <v>2</v>
      </c>
      <c r="N366" s="50">
        <v>2</v>
      </c>
      <c r="O366" s="50">
        <v>1</v>
      </c>
      <c r="P366" s="50">
        <v>3</v>
      </c>
      <c r="Q366" s="50">
        <v>1</v>
      </c>
      <c r="R366" s="4" t="s">
        <v>535</v>
      </c>
      <c r="S366" s="4" t="s">
        <v>536</v>
      </c>
    </row>
    <row r="367" spans="1:19" ht="108" x14ac:dyDescent="0.2">
      <c r="A367" s="17" t="s">
        <v>1317</v>
      </c>
      <c r="B367" s="15" t="s">
        <v>19</v>
      </c>
      <c r="C367" s="15" t="s">
        <v>34</v>
      </c>
      <c r="D367" s="3" t="s">
        <v>12</v>
      </c>
      <c r="E367" s="5" t="s">
        <v>326</v>
      </c>
      <c r="F367" s="60">
        <v>2</v>
      </c>
      <c r="G367" s="60">
        <v>3</v>
      </c>
      <c r="H367" s="60">
        <v>3</v>
      </c>
      <c r="I367" s="60">
        <v>3</v>
      </c>
      <c r="J367" s="60">
        <v>3</v>
      </c>
      <c r="K367" s="60">
        <v>2</v>
      </c>
      <c r="L367" s="60">
        <v>3</v>
      </c>
      <c r="M367" s="60">
        <v>3</v>
      </c>
      <c r="N367" s="60">
        <v>3</v>
      </c>
      <c r="O367" s="60">
        <v>2</v>
      </c>
      <c r="P367" s="60">
        <v>3</v>
      </c>
      <c r="Q367" s="60">
        <v>2</v>
      </c>
      <c r="R367" s="4" t="s">
        <v>595</v>
      </c>
      <c r="S367" s="4" t="s">
        <v>596</v>
      </c>
    </row>
    <row r="368" spans="1:19" ht="120" x14ac:dyDescent="0.2">
      <c r="A368" s="17" t="s">
        <v>1317</v>
      </c>
      <c r="B368" s="15" t="s">
        <v>19</v>
      </c>
      <c r="C368" s="15" t="s">
        <v>38</v>
      </c>
      <c r="D368" s="3" t="s">
        <v>9</v>
      </c>
      <c r="E368" s="5" t="s">
        <v>327</v>
      </c>
      <c r="F368" s="50">
        <v>2</v>
      </c>
      <c r="G368" s="50">
        <v>1</v>
      </c>
      <c r="H368" s="50">
        <v>2</v>
      </c>
      <c r="I368" s="50">
        <v>2</v>
      </c>
      <c r="J368" s="50">
        <v>1</v>
      </c>
      <c r="K368" s="50">
        <v>1</v>
      </c>
      <c r="L368" s="50">
        <v>3</v>
      </c>
      <c r="M368" s="50">
        <v>1</v>
      </c>
      <c r="N368" s="50">
        <v>2</v>
      </c>
      <c r="O368" s="50">
        <v>1</v>
      </c>
      <c r="P368" s="50">
        <v>2</v>
      </c>
      <c r="Q368" s="50">
        <v>1</v>
      </c>
      <c r="R368" s="4" t="s">
        <v>591</v>
      </c>
      <c r="S368" s="4" t="s">
        <v>592</v>
      </c>
    </row>
    <row r="369" spans="1:19" ht="154" x14ac:dyDescent="0.2">
      <c r="A369" s="17" t="s">
        <v>1317</v>
      </c>
      <c r="B369" s="15" t="s">
        <v>19</v>
      </c>
      <c r="C369" s="15" t="s">
        <v>34</v>
      </c>
      <c r="D369" s="3" t="s">
        <v>12</v>
      </c>
      <c r="E369" s="5" t="s">
        <v>151</v>
      </c>
      <c r="F369" s="60">
        <v>2</v>
      </c>
      <c r="G369" s="60">
        <v>3</v>
      </c>
      <c r="H369" s="60">
        <v>2</v>
      </c>
      <c r="I369" s="60">
        <v>2</v>
      </c>
      <c r="J369" s="60">
        <v>2</v>
      </c>
      <c r="K369" s="60">
        <v>1</v>
      </c>
      <c r="L369" s="60">
        <v>2</v>
      </c>
      <c r="M369" s="60">
        <v>2</v>
      </c>
      <c r="N369" s="60">
        <v>2</v>
      </c>
      <c r="O369" s="60">
        <v>2</v>
      </c>
      <c r="P369" s="60">
        <v>3</v>
      </c>
      <c r="Q369" s="60">
        <v>2</v>
      </c>
      <c r="R369" s="4" t="s">
        <v>527</v>
      </c>
      <c r="S369" s="4" t="s">
        <v>528</v>
      </c>
    </row>
    <row r="370" spans="1:19" ht="96" x14ac:dyDescent="0.2">
      <c r="A370" s="17" t="s">
        <v>1317</v>
      </c>
      <c r="B370" s="15" t="s">
        <v>19</v>
      </c>
      <c r="C370" s="15" t="s">
        <v>34</v>
      </c>
      <c r="D370" s="3" t="s">
        <v>9</v>
      </c>
      <c r="E370" s="5" t="s">
        <v>328</v>
      </c>
      <c r="F370" s="50">
        <v>2</v>
      </c>
      <c r="G370" s="50">
        <v>3</v>
      </c>
      <c r="H370" s="50">
        <v>2</v>
      </c>
      <c r="I370" s="50">
        <v>3</v>
      </c>
      <c r="J370" s="50">
        <v>3</v>
      </c>
      <c r="K370" s="50">
        <v>2</v>
      </c>
      <c r="L370" s="50">
        <v>3</v>
      </c>
      <c r="M370" s="50">
        <v>3</v>
      </c>
      <c r="N370" s="50">
        <v>3</v>
      </c>
      <c r="O370" s="50">
        <v>2</v>
      </c>
      <c r="P370" s="50">
        <v>3</v>
      </c>
      <c r="Q370" s="50">
        <v>2</v>
      </c>
      <c r="R370" s="4" t="s">
        <v>525</v>
      </c>
      <c r="S370" s="4" t="s">
        <v>526</v>
      </c>
    </row>
    <row r="371" spans="1:19" ht="108" x14ac:dyDescent="0.2">
      <c r="A371" s="17" t="s">
        <v>1317</v>
      </c>
      <c r="B371" s="15" t="s">
        <v>19</v>
      </c>
      <c r="C371" s="15" t="s">
        <v>34</v>
      </c>
      <c r="D371" s="3" t="s">
        <v>9</v>
      </c>
      <c r="E371" s="5" t="s">
        <v>329</v>
      </c>
      <c r="F371" s="50">
        <v>1</v>
      </c>
      <c r="G371" s="50">
        <v>1</v>
      </c>
      <c r="H371" s="50">
        <v>2</v>
      </c>
      <c r="I371" s="50">
        <v>2</v>
      </c>
      <c r="J371" s="50">
        <v>1</v>
      </c>
      <c r="K371" s="50">
        <v>1</v>
      </c>
      <c r="L371" s="50">
        <v>3</v>
      </c>
      <c r="M371" s="50">
        <v>1</v>
      </c>
      <c r="N371" s="50">
        <v>2</v>
      </c>
      <c r="O371" s="50">
        <v>1</v>
      </c>
      <c r="P371" s="50">
        <v>3</v>
      </c>
      <c r="Q371" s="50">
        <v>1</v>
      </c>
      <c r="R371" s="4" t="s">
        <v>529</v>
      </c>
      <c r="S371" s="4" t="s">
        <v>530</v>
      </c>
    </row>
    <row r="372" spans="1:19" ht="132" x14ac:dyDescent="0.2">
      <c r="A372" s="17" t="s">
        <v>1317</v>
      </c>
      <c r="B372" s="15" t="s">
        <v>19</v>
      </c>
      <c r="C372" s="15" t="s">
        <v>31</v>
      </c>
      <c r="D372" s="3" t="s">
        <v>12</v>
      </c>
      <c r="E372" s="5" t="s">
        <v>330</v>
      </c>
      <c r="F372" s="60">
        <v>1</v>
      </c>
      <c r="G372" s="60">
        <v>2</v>
      </c>
      <c r="H372" s="60">
        <v>1</v>
      </c>
      <c r="I372" s="60">
        <v>2</v>
      </c>
      <c r="J372" s="60">
        <v>1</v>
      </c>
      <c r="K372" s="60">
        <v>2</v>
      </c>
      <c r="L372" s="60">
        <v>2</v>
      </c>
      <c r="M372" s="60">
        <v>2</v>
      </c>
      <c r="N372" s="60">
        <v>2</v>
      </c>
      <c r="O372" s="60">
        <v>1</v>
      </c>
      <c r="P372" s="60">
        <v>3</v>
      </c>
      <c r="Q372" s="60">
        <v>2</v>
      </c>
      <c r="R372" s="4" t="s">
        <v>558</v>
      </c>
      <c r="S372" s="4" t="s">
        <v>559</v>
      </c>
    </row>
    <row r="373" spans="1:19" ht="96" x14ac:dyDescent="0.2">
      <c r="A373" s="17" t="s">
        <v>1317</v>
      </c>
      <c r="B373" s="15" t="s">
        <v>19</v>
      </c>
      <c r="C373" s="15" t="s">
        <v>31</v>
      </c>
      <c r="D373" s="3" t="s">
        <v>9</v>
      </c>
      <c r="E373" s="5" t="s">
        <v>168</v>
      </c>
      <c r="F373" s="50">
        <v>1</v>
      </c>
      <c r="G373" s="50">
        <v>1</v>
      </c>
      <c r="H373" s="50">
        <v>2</v>
      </c>
      <c r="I373" s="50">
        <v>1</v>
      </c>
      <c r="J373" s="50">
        <v>1</v>
      </c>
      <c r="K373" s="50">
        <v>1</v>
      </c>
      <c r="L373" s="50">
        <v>2</v>
      </c>
      <c r="M373" s="50">
        <v>1</v>
      </c>
      <c r="N373" s="50">
        <v>2</v>
      </c>
      <c r="O373" s="50">
        <v>1</v>
      </c>
      <c r="P373" s="50">
        <v>2</v>
      </c>
      <c r="Q373" s="50">
        <v>1</v>
      </c>
      <c r="R373" s="4" t="s">
        <v>556</v>
      </c>
      <c r="S373" s="4" t="s">
        <v>557</v>
      </c>
    </row>
    <row r="374" spans="1:19" ht="120" x14ac:dyDescent="0.2">
      <c r="A374" s="17" t="s">
        <v>1317</v>
      </c>
      <c r="B374" s="15" t="s">
        <v>19</v>
      </c>
      <c r="C374" s="15" t="s">
        <v>31</v>
      </c>
      <c r="D374" s="3" t="s">
        <v>12</v>
      </c>
      <c r="E374" s="5" t="s">
        <v>331</v>
      </c>
      <c r="F374" s="60">
        <v>1</v>
      </c>
      <c r="G374" s="60">
        <v>2</v>
      </c>
      <c r="H374" s="60">
        <v>1</v>
      </c>
      <c r="I374" s="60">
        <v>2</v>
      </c>
      <c r="J374" s="60">
        <v>1</v>
      </c>
      <c r="K374" s="60">
        <v>2</v>
      </c>
      <c r="L374" s="60">
        <v>2</v>
      </c>
      <c r="M374" s="60">
        <v>2</v>
      </c>
      <c r="N374" s="60">
        <v>2</v>
      </c>
      <c r="O374" s="60">
        <v>1</v>
      </c>
      <c r="P374" s="60">
        <v>3</v>
      </c>
      <c r="Q374" s="60">
        <v>2</v>
      </c>
      <c r="R374" s="4" t="s">
        <v>568</v>
      </c>
      <c r="S374" s="4" t="s">
        <v>569</v>
      </c>
    </row>
    <row r="375" spans="1:19" ht="96" x14ac:dyDescent="0.2">
      <c r="A375" s="17" t="s">
        <v>1317</v>
      </c>
      <c r="B375" s="15" t="s">
        <v>19</v>
      </c>
      <c r="C375" s="15" t="s">
        <v>31</v>
      </c>
      <c r="D375" s="3" t="s">
        <v>9</v>
      </c>
      <c r="E375" s="5" t="s">
        <v>173</v>
      </c>
      <c r="F375" s="50">
        <v>1</v>
      </c>
      <c r="G375" s="50">
        <v>1</v>
      </c>
      <c r="H375" s="50">
        <v>2</v>
      </c>
      <c r="I375" s="50">
        <v>1</v>
      </c>
      <c r="J375" s="50">
        <v>1</v>
      </c>
      <c r="K375" s="50">
        <v>1</v>
      </c>
      <c r="L375" s="50">
        <v>2</v>
      </c>
      <c r="M375" s="50">
        <v>1</v>
      </c>
      <c r="N375" s="50">
        <v>2</v>
      </c>
      <c r="O375" s="50">
        <v>1</v>
      </c>
      <c r="P375" s="50">
        <v>2</v>
      </c>
      <c r="Q375" s="50">
        <v>1</v>
      </c>
      <c r="R375" s="4" t="s">
        <v>566</v>
      </c>
      <c r="S375" s="4" t="s">
        <v>567</v>
      </c>
    </row>
    <row r="376" spans="1:19" ht="144" x14ac:dyDescent="0.2">
      <c r="A376" s="17" t="s">
        <v>1317</v>
      </c>
      <c r="B376" s="15" t="s">
        <v>19</v>
      </c>
      <c r="C376" s="15" t="s">
        <v>31</v>
      </c>
      <c r="D376" s="3" t="s">
        <v>12</v>
      </c>
      <c r="E376" s="5" t="s">
        <v>332</v>
      </c>
      <c r="F376" s="60">
        <v>1</v>
      </c>
      <c r="G376" s="60">
        <v>2</v>
      </c>
      <c r="H376" s="60">
        <v>2</v>
      </c>
      <c r="I376" s="60">
        <v>3</v>
      </c>
      <c r="J376" s="60">
        <v>1</v>
      </c>
      <c r="K376" s="60">
        <v>2</v>
      </c>
      <c r="L376" s="60">
        <v>3</v>
      </c>
      <c r="M376" s="60">
        <v>3</v>
      </c>
      <c r="N376" s="60">
        <v>2</v>
      </c>
      <c r="O376" s="60">
        <v>2</v>
      </c>
      <c r="P376" s="60">
        <v>3</v>
      </c>
      <c r="Q376" s="60">
        <v>2</v>
      </c>
      <c r="R376" s="4" t="s">
        <v>472</v>
      </c>
      <c r="S376" s="4" t="s">
        <v>473</v>
      </c>
    </row>
    <row r="377" spans="1:19" ht="204" x14ac:dyDescent="0.2">
      <c r="A377" s="17" t="s">
        <v>1317</v>
      </c>
      <c r="B377" s="15" t="s">
        <v>10</v>
      </c>
      <c r="C377" s="15" t="s">
        <v>25</v>
      </c>
      <c r="D377" s="3" t="s">
        <v>9</v>
      </c>
      <c r="E377" s="5" t="s">
        <v>292</v>
      </c>
      <c r="F377" s="50">
        <v>1</v>
      </c>
      <c r="G377" s="50">
        <v>1</v>
      </c>
      <c r="H377" s="50">
        <v>2</v>
      </c>
      <c r="I377" s="50">
        <v>1</v>
      </c>
      <c r="J377" s="50">
        <v>1</v>
      </c>
      <c r="K377" s="50">
        <v>1</v>
      </c>
      <c r="L377" s="50">
        <v>2</v>
      </c>
      <c r="M377" s="50">
        <v>1</v>
      </c>
      <c r="N377" s="50">
        <v>2</v>
      </c>
      <c r="O377" s="50">
        <v>1</v>
      </c>
      <c r="P377" s="50">
        <v>2</v>
      </c>
      <c r="Q377" s="50">
        <v>2</v>
      </c>
      <c r="R377" s="4" t="s">
        <v>462</v>
      </c>
      <c r="S377" s="4" t="s">
        <v>463</v>
      </c>
    </row>
    <row r="378" spans="1:19" ht="156" x14ac:dyDescent="0.2">
      <c r="A378" s="17" t="s">
        <v>1317</v>
      </c>
      <c r="B378" s="15" t="s">
        <v>19</v>
      </c>
      <c r="C378" s="15" t="s">
        <v>37</v>
      </c>
      <c r="D378" s="3" t="s">
        <v>9</v>
      </c>
      <c r="E378" s="5" t="s">
        <v>183</v>
      </c>
      <c r="F378" s="50">
        <v>2</v>
      </c>
      <c r="G378" s="50">
        <v>2</v>
      </c>
      <c r="H378" s="50">
        <v>2</v>
      </c>
      <c r="I378" s="50">
        <v>2</v>
      </c>
      <c r="J378" s="50">
        <v>2</v>
      </c>
      <c r="K378" s="50">
        <v>2</v>
      </c>
      <c r="L378" s="50">
        <v>3</v>
      </c>
      <c r="M378" s="50">
        <v>2</v>
      </c>
      <c r="N378" s="50">
        <v>3</v>
      </c>
      <c r="O378" s="50">
        <v>2</v>
      </c>
      <c r="P378" s="50">
        <v>3</v>
      </c>
      <c r="Q378" s="50">
        <v>2</v>
      </c>
      <c r="R378" s="4" t="s">
        <v>582</v>
      </c>
      <c r="S378" s="4" t="s">
        <v>583</v>
      </c>
    </row>
    <row r="379" spans="1:19" ht="132" x14ac:dyDescent="0.2">
      <c r="A379" s="17" t="s">
        <v>1317</v>
      </c>
      <c r="B379" s="15" t="s">
        <v>19</v>
      </c>
      <c r="C379" s="15" t="s">
        <v>37</v>
      </c>
      <c r="D379" s="3" t="s">
        <v>9</v>
      </c>
      <c r="E379" s="5" t="s">
        <v>186</v>
      </c>
      <c r="F379" s="50">
        <v>2</v>
      </c>
      <c r="G379" s="50">
        <v>3</v>
      </c>
      <c r="H379" s="50">
        <v>3</v>
      </c>
      <c r="I379" s="50">
        <v>3</v>
      </c>
      <c r="J379" s="50">
        <v>3</v>
      </c>
      <c r="K379" s="50">
        <v>2</v>
      </c>
      <c r="L379" s="50">
        <v>3</v>
      </c>
      <c r="M379" s="50">
        <v>2</v>
      </c>
      <c r="N379" s="50">
        <v>3</v>
      </c>
      <c r="O379" s="50">
        <v>2</v>
      </c>
      <c r="P379" s="50">
        <v>3</v>
      </c>
      <c r="Q379" s="50">
        <v>2</v>
      </c>
      <c r="R379" s="4" t="s">
        <v>584</v>
      </c>
      <c r="S379" s="4" t="s">
        <v>585</v>
      </c>
    </row>
    <row r="380" spans="1:19" ht="72" x14ac:dyDescent="0.2">
      <c r="A380" s="17" t="s">
        <v>1317</v>
      </c>
      <c r="B380" s="15" t="s">
        <v>19</v>
      </c>
      <c r="C380" s="15" t="s">
        <v>31</v>
      </c>
      <c r="D380" s="3" t="s">
        <v>12</v>
      </c>
      <c r="E380" s="5" t="s">
        <v>201</v>
      </c>
      <c r="F380" s="60">
        <v>2</v>
      </c>
      <c r="G380" s="60">
        <v>3</v>
      </c>
      <c r="H380" s="60">
        <v>3</v>
      </c>
      <c r="I380" s="60">
        <v>3</v>
      </c>
      <c r="J380" s="60">
        <v>3</v>
      </c>
      <c r="K380" s="60">
        <v>3</v>
      </c>
      <c r="L380" s="60">
        <v>3</v>
      </c>
      <c r="M380" s="60">
        <v>2</v>
      </c>
      <c r="N380" s="60">
        <v>3</v>
      </c>
      <c r="O380" s="60">
        <v>3</v>
      </c>
      <c r="P380" s="60">
        <v>3</v>
      </c>
      <c r="Q380" s="60">
        <v>2</v>
      </c>
      <c r="R380" s="4" t="s">
        <v>607</v>
      </c>
      <c r="S380" s="4" t="s">
        <v>608</v>
      </c>
    </row>
    <row r="381" spans="1:19" ht="56" x14ac:dyDescent="0.2">
      <c r="A381" s="17" t="s">
        <v>1317</v>
      </c>
      <c r="B381" s="15" t="s">
        <v>19</v>
      </c>
      <c r="C381" s="15" t="s">
        <v>38</v>
      </c>
      <c r="D381" s="3" t="s">
        <v>9</v>
      </c>
      <c r="E381" s="5" t="s">
        <v>333</v>
      </c>
      <c r="F381" s="50">
        <v>3</v>
      </c>
      <c r="G381" s="50">
        <v>3</v>
      </c>
      <c r="H381" s="50">
        <v>3</v>
      </c>
      <c r="I381" s="50">
        <v>3</v>
      </c>
      <c r="J381" s="50">
        <v>3</v>
      </c>
      <c r="K381" s="50">
        <v>3</v>
      </c>
      <c r="L381" s="50">
        <v>3</v>
      </c>
      <c r="M381" s="50">
        <v>3</v>
      </c>
      <c r="N381" s="50">
        <v>3</v>
      </c>
      <c r="O381" s="50">
        <v>2</v>
      </c>
      <c r="P381" s="50">
        <v>3</v>
      </c>
      <c r="Q381" s="50">
        <v>2</v>
      </c>
      <c r="R381" s="4" t="s">
        <v>605</v>
      </c>
      <c r="S381" s="4" t="s">
        <v>606</v>
      </c>
    </row>
    <row r="382" spans="1:19" ht="120" x14ac:dyDescent="0.2">
      <c r="A382" s="17" t="s">
        <v>1317</v>
      </c>
      <c r="B382" s="15" t="s">
        <v>19</v>
      </c>
      <c r="C382" s="15" t="s">
        <v>31</v>
      </c>
      <c r="D382" s="3" t="s">
        <v>12</v>
      </c>
      <c r="E382" s="5" t="s">
        <v>175</v>
      </c>
      <c r="F382" s="60">
        <v>2</v>
      </c>
      <c r="G382" s="60">
        <v>1</v>
      </c>
      <c r="H382" s="60">
        <v>2</v>
      </c>
      <c r="I382" s="60">
        <v>2</v>
      </c>
      <c r="J382" s="60">
        <v>1</v>
      </c>
      <c r="K382" s="60">
        <v>1</v>
      </c>
      <c r="L382" s="60">
        <v>2</v>
      </c>
      <c r="M382" s="60">
        <v>2</v>
      </c>
      <c r="N382" s="60">
        <v>2</v>
      </c>
      <c r="O382" s="60">
        <v>1</v>
      </c>
      <c r="P382" s="60">
        <v>3</v>
      </c>
      <c r="Q382" s="60">
        <v>2</v>
      </c>
      <c r="R382" s="4" t="s">
        <v>560</v>
      </c>
      <c r="S382" s="4" t="s">
        <v>561</v>
      </c>
    </row>
    <row r="383" spans="1:19" ht="96" x14ac:dyDescent="0.2">
      <c r="A383" s="17" t="s">
        <v>1317</v>
      </c>
      <c r="B383" s="15" t="s">
        <v>19</v>
      </c>
      <c r="C383" s="15" t="s">
        <v>31</v>
      </c>
      <c r="D383" s="3" t="s">
        <v>9</v>
      </c>
      <c r="E383" s="5" t="s">
        <v>168</v>
      </c>
      <c r="F383" s="50">
        <v>1</v>
      </c>
      <c r="G383" s="50">
        <v>1</v>
      </c>
      <c r="H383" s="50">
        <v>2</v>
      </c>
      <c r="I383" s="50">
        <v>1</v>
      </c>
      <c r="J383" s="50">
        <v>1</v>
      </c>
      <c r="K383" s="50">
        <v>1</v>
      </c>
      <c r="L383" s="50">
        <v>2</v>
      </c>
      <c r="M383" s="50">
        <v>1</v>
      </c>
      <c r="N383" s="50">
        <v>2</v>
      </c>
      <c r="O383" s="50">
        <v>1</v>
      </c>
      <c r="P383" s="50">
        <v>2</v>
      </c>
      <c r="Q383" s="50">
        <v>1</v>
      </c>
      <c r="R383" s="4" t="s">
        <v>556</v>
      </c>
      <c r="S383" s="4" t="s">
        <v>557</v>
      </c>
    </row>
    <row r="384" spans="1:19" ht="96" x14ac:dyDescent="0.2">
      <c r="A384" s="17" t="s">
        <v>1317</v>
      </c>
      <c r="B384" s="15" t="s">
        <v>19</v>
      </c>
      <c r="C384" s="15" t="s">
        <v>31</v>
      </c>
      <c r="D384" s="3" t="s">
        <v>9</v>
      </c>
      <c r="E384" s="5" t="s">
        <v>334</v>
      </c>
      <c r="F384" s="50">
        <v>1</v>
      </c>
      <c r="G384" s="50">
        <v>1</v>
      </c>
      <c r="H384" s="50">
        <v>2</v>
      </c>
      <c r="I384" s="50">
        <v>1</v>
      </c>
      <c r="J384" s="50">
        <v>1</v>
      </c>
      <c r="K384" s="50">
        <v>1</v>
      </c>
      <c r="L384" s="50">
        <v>2</v>
      </c>
      <c r="M384" s="50">
        <v>1</v>
      </c>
      <c r="N384" s="50">
        <v>2</v>
      </c>
      <c r="O384" s="50">
        <v>1</v>
      </c>
      <c r="P384" s="50">
        <v>2</v>
      </c>
      <c r="Q384" s="50">
        <v>1</v>
      </c>
      <c r="R384" s="4" t="s">
        <v>566</v>
      </c>
      <c r="S384" s="4" t="s">
        <v>567</v>
      </c>
    </row>
    <row r="385" spans="1:19" ht="108" x14ac:dyDescent="0.2">
      <c r="A385" s="17" t="s">
        <v>1317</v>
      </c>
      <c r="B385" s="15" t="s">
        <v>19</v>
      </c>
      <c r="C385" s="15" t="s">
        <v>31</v>
      </c>
      <c r="D385" s="3" t="s">
        <v>9</v>
      </c>
      <c r="E385" s="5" t="s">
        <v>176</v>
      </c>
      <c r="F385" s="50">
        <v>1</v>
      </c>
      <c r="G385" s="50">
        <v>1</v>
      </c>
      <c r="H385" s="50">
        <v>2</v>
      </c>
      <c r="I385" s="50">
        <v>1</v>
      </c>
      <c r="J385" s="50">
        <v>1</v>
      </c>
      <c r="K385" s="50">
        <v>1</v>
      </c>
      <c r="L385" s="50">
        <v>2</v>
      </c>
      <c r="M385" s="50">
        <v>1</v>
      </c>
      <c r="N385" s="50">
        <v>2</v>
      </c>
      <c r="O385" s="50">
        <v>1</v>
      </c>
      <c r="P385" s="50">
        <v>3</v>
      </c>
      <c r="Q385" s="50">
        <v>1</v>
      </c>
      <c r="R385" s="4" t="s">
        <v>570</v>
      </c>
      <c r="S385" s="4" t="s">
        <v>571</v>
      </c>
    </row>
    <row r="386" spans="1:19" ht="70" x14ac:dyDescent="0.2">
      <c r="A386" s="17" t="s">
        <v>1317</v>
      </c>
      <c r="B386" s="15" t="s">
        <v>19</v>
      </c>
      <c r="C386" s="15" t="s">
        <v>31</v>
      </c>
      <c r="D386" s="3" t="s">
        <v>12</v>
      </c>
      <c r="E386" s="5" t="s">
        <v>335</v>
      </c>
      <c r="F386" s="60">
        <v>2</v>
      </c>
      <c r="G386" s="60">
        <v>3</v>
      </c>
      <c r="H386" s="60">
        <v>2</v>
      </c>
      <c r="I386" s="60">
        <v>3</v>
      </c>
      <c r="J386" s="60">
        <v>3</v>
      </c>
      <c r="K386" s="60">
        <v>3</v>
      </c>
      <c r="L386" s="60">
        <v>3</v>
      </c>
      <c r="M386" s="60">
        <v>3</v>
      </c>
      <c r="N386" s="60">
        <v>3</v>
      </c>
      <c r="O386" s="60">
        <v>3</v>
      </c>
      <c r="P386" s="60">
        <v>3</v>
      </c>
      <c r="Q386" s="60">
        <v>2</v>
      </c>
      <c r="R386" s="4" t="s">
        <v>562</v>
      </c>
      <c r="S386" s="4" t="s">
        <v>563</v>
      </c>
    </row>
    <row r="387" spans="1:19" ht="96" x14ac:dyDescent="0.2">
      <c r="A387" s="17" t="s">
        <v>1317</v>
      </c>
      <c r="B387" s="15" t="s">
        <v>19</v>
      </c>
      <c r="C387" s="15" t="s">
        <v>31</v>
      </c>
      <c r="D387" s="3" t="s">
        <v>9</v>
      </c>
      <c r="E387" s="5" t="s">
        <v>336</v>
      </c>
      <c r="F387" s="50">
        <v>1</v>
      </c>
      <c r="G387" s="50">
        <v>1</v>
      </c>
      <c r="H387" s="50">
        <v>2</v>
      </c>
      <c r="I387" s="50">
        <v>1</v>
      </c>
      <c r="J387" s="50">
        <v>1</v>
      </c>
      <c r="K387" s="50">
        <v>1</v>
      </c>
      <c r="L387" s="50">
        <v>2</v>
      </c>
      <c r="M387" s="50">
        <v>1</v>
      </c>
      <c r="N387" s="50">
        <v>2</v>
      </c>
      <c r="O387" s="50">
        <v>1</v>
      </c>
      <c r="P387" s="50">
        <v>2</v>
      </c>
      <c r="Q387" s="50">
        <v>1</v>
      </c>
      <c r="R387" s="4" t="s">
        <v>556</v>
      </c>
      <c r="S387" s="4" t="s">
        <v>557</v>
      </c>
    </row>
    <row r="388" spans="1:19" ht="120" x14ac:dyDescent="0.2">
      <c r="A388" s="17" t="s">
        <v>1317</v>
      </c>
      <c r="B388" s="15" t="s">
        <v>39</v>
      </c>
      <c r="C388" s="15" t="s">
        <v>40</v>
      </c>
      <c r="D388" s="3" t="s">
        <v>9</v>
      </c>
      <c r="E388" s="5" t="s">
        <v>337</v>
      </c>
      <c r="F388" s="50">
        <v>2</v>
      </c>
      <c r="G388" s="50">
        <v>2</v>
      </c>
      <c r="H388" s="50">
        <v>2</v>
      </c>
      <c r="I388" s="50">
        <v>2</v>
      </c>
      <c r="J388" s="50">
        <v>2</v>
      </c>
      <c r="K388" s="50">
        <v>1</v>
      </c>
      <c r="L388" s="50">
        <v>3</v>
      </c>
      <c r="M388" s="50">
        <v>2</v>
      </c>
      <c r="N388" s="50">
        <v>2</v>
      </c>
      <c r="O388" s="50">
        <v>2</v>
      </c>
      <c r="P388" s="50">
        <v>2</v>
      </c>
      <c r="Q388" s="50">
        <v>2</v>
      </c>
      <c r="R388" s="4" t="s">
        <v>615</v>
      </c>
      <c r="S388" s="4" t="s">
        <v>616</v>
      </c>
    </row>
    <row r="389" spans="1:19" ht="144" x14ac:dyDescent="0.2">
      <c r="A389" s="17" t="s">
        <v>1317</v>
      </c>
      <c r="B389" s="15" t="s">
        <v>19</v>
      </c>
      <c r="C389" s="15" t="s">
        <v>31</v>
      </c>
      <c r="D389" s="3" t="s">
        <v>12</v>
      </c>
      <c r="E389" s="5" t="s">
        <v>338</v>
      </c>
      <c r="F389" s="60">
        <v>2</v>
      </c>
      <c r="G389" s="60">
        <v>3</v>
      </c>
      <c r="H389" s="60">
        <v>3</v>
      </c>
      <c r="I389" s="60">
        <v>3</v>
      </c>
      <c r="J389" s="60">
        <v>3</v>
      </c>
      <c r="K389" s="60">
        <v>2</v>
      </c>
      <c r="L389" s="60">
        <v>3</v>
      </c>
      <c r="M389" s="60">
        <v>3</v>
      </c>
      <c r="N389" s="60">
        <v>3</v>
      </c>
      <c r="O389" s="60">
        <v>3</v>
      </c>
      <c r="P389" s="60">
        <v>3</v>
      </c>
      <c r="Q389" s="60">
        <v>3</v>
      </c>
      <c r="R389" s="4" t="s">
        <v>593</v>
      </c>
      <c r="S389" s="4" t="s">
        <v>594</v>
      </c>
    </row>
    <row r="390" spans="1:19" ht="120" x14ac:dyDescent="0.2">
      <c r="A390" s="17" t="s">
        <v>1317</v>
      </c>
      <c r="B390" s="15" t="s">
        <v>19</v>
      </c>
      <c r="C390" s="15" t="s">
        <v>38</v>
      </c>
      <c r="D390" s="3" t="s">
        <v>9</v>
      </c>
      <c r="E390" s="5" t="s">
        <v>327</v>
      </c>
      <c r="F390" s="50">
        <v>2</v>
      </c>
      <c r="G390" s="50">
        <v>1</v>
      </c>
      <c r="H390" s="50">
        <v>2</v>
      </c>
      <c r="I390" s="50">
        <v>2</v>
      </c>
      <c r="J390" s="50">
        <v>1</v>
      </c>
      <c r="K390" s="50">
        <v>1</v>
      </c>
      <c r="L390" s="50">
        <v>3</v>
      </c>
      <c r="M390" s="50">
        <v>1</v>
      </c>
      <c r="N390" s="50">
        <v>2</v>
      </c>
      <c r="O390" s="50">
        <v>1</v>
      </c>
      <c r="P390" s="50">
        <v>2</v>
      </c>
      <c r="Q390" s="50">
        <v>1</v>
      </c>
      <c r="R390" s="4" t="s">
        <v>591</v>
      </c>
      <c r="S390" s="4" t="s">
        <v>592</v>
      </c>
    </row>
    <row r="391" spans="1:19" ht="72" x14ac:dyDescent="0.2">
      <c r="A391" s="17" t="s">
        <v>1317</v>
      </c>
      <c r="B391" s="15" t="s">
        <v>19</v>
      </c>
      <c r="C391" s="15" t="s">
        <v>31</v>
      </c>
      <c r="D391" s="3" t="s">
        <v>12</v>
      </c>
      <c r="E391" s="5" t="s">
        <v>339</v>
      </c>
      <c r="F391" s="60">
        <v>2</v>
      </c>
      <c r="G391" s="60">
        <v>3</v>
      </c>
      <c r="H391" s="60">
        <v>2</v>
      </c>
      <c r="I391" s="60">
        <v>3</v>
      </c>
      <c r="J391" s="60">
        <v>3</v>
      </c>
      <c r="K391" s="60">
        <v>3</v>
      </c>
      <c r="L391" s="60">
        <v>3</v>
      </c>
      <c r="M391" s="60">
        <v>3</v>
      </c>
      <c r="N391" s="60">
        <v>3</v>
      </c>
      <c r="O391" s="60">
        <v>3</v>
      </c>
      <c r="P391" s="60">
        <v>3</v>
      </c>
      <c r="Q391" s="60">
        <v>3</v>
      </c>
      <c r="R391" s="4" t="s">
        <v>501</v>
      </c>
      <c r="S391" s="4" t="s">
        <v>502</v>
      </c>
    </row>
    <row r="392" spans="1:19" ht="120" x14ac:dyDescent="0.2">
      <c r="A392" s="17" t="s">
        <v>1317</v>
      </c>
      <c r="B392" s="15" t="s">
        <v>10</v>
      </c>
      <c r="C392" s="15" t="s">
        <v>32</v>
      </c>
      <c r="D392" s="3" t="s">
        <v>9</v>
      </c>
      <c r="E392" s="5" t="s">
        <v>340</v>
      </c>
      <c r="F392" s="50">
        <v>2</v>
      </c>
      <c r="G392" s="50">
        <v>3</v>
      </c>
      <c r="H392" s="50">
        <v>3</v>
      </c>
      <c r="I392" s="50">
        <v>3</v>
      </c>
      <c r="J392" s="50">
        <v>3</v>
      </c>
      <c r="K392" s="50">
        <v>2</v>
      </c>
      <c r="L392" s="50">
        <v>3</v>
      </c>
      <c r="M392" s="50">
        <v>3</v>
      </c>
      <c r="N392" s="50">
        <v>2</v>
      </c>
      <c r="O392" s="50">
        <v>2</v>
      </c>
      <c r="P392" s="50">
        <v>3</v>
      </c>
      <c r="Q392" s="50">
        <v>1</v>
      </c>
      <c r="R392" s="4" t="s">
        <v>499</v>
      </c>
      <c r="S392" s="4" t="s">
        <v>500</v>
      </c>
    </row>
    <row r="393" spans="1:19" ht="84" x14ac:dyDescent="0.2">
      <c r="A393" s="17" t="s">
        <v>1317</v>
      </c>
      <c r="B393" s="15" t="s">
        <v>19</v>
      </c>
      <c r="C393" s="15" t="s">
        <v>27</v>
      </c>
      <c r="D393" s="3" t="s">
        <v>12</v>
      </c>
      <c r="E393" s="5" t="s">
        <v>119</v>
      </c>
      <c r="F393" s="60">
        <v>2</v>
      </c>
      <c r="G393" s="60">
        <v>3</v>
      </c>
      <c r="H393" s="60">
        <v>3</v>
      </c>
      <c r="I393" s="60">
        <v>3</v>
      </c>
      <c r="J393" s="60">
        <v>3</v>
      </c>
      <c r="K393" s="60">
        <v>3</v>
      </c>
      <c r="L393" s="60">
        <v>3</v>
      </c>
      <c r="M393" s="60">
        <v>3</v>
      </c>
      <c r="N393" s="60">
        <v>3</v>
      </c>
      <c r="O393" s="60">
        <v>2</v>
      </c>
      <c r="P393" s="60">
        <v>3</v>
      </c>
      <c r="Q393" s="60">
        <v>3</v>
      </c>
      <c r="R393" s="4" t="s">
        <v>464</v>
      </c>
      <c r="S393" s="4" t="s">
        <v>465</v>
      </c>
    </row>
    <row r="394" spans="1:19" ht="204" x14ac:dyDescent="0.2">
      <c r="A394" s="17" t="s">
        <v>1317</v>
      </c>
      <c r="B394" s="15" t="s">
        <v>10</v>
      </c>
      <c r="C394" s="15" t="s">
        <v>25</v>
      </c>
      <c r="D394" s="3" t="s">
        <v>9</v>
      </c>
      <c r="E394" s="5" t="s">
        <v>292</v>
      </c>
      <c r="F394" s="50">
        <v>1</v>
      </c>
      <c r="G394" s="50">
        <v>1</v>
      </c>
      <c r="H394" s="50">
        <v>2</v>
      </c>
      <c r="I394" s="50">
        <v>1</v>
      </c>
      <c r="J394" s="50">
        <v>1</v>
      </c>
      <c r="K394" s="50">
        <v>1</v>
      </c>
      <c r="L394" s="50">
        <v>2</v>
      </c>
      <c r="M394" s="50">
        <v>1</v>
      </c>
      <c r="N394" s="50">
        <v>2</v>
      </c>
      <c r="O394" s="50">
        <v>1</v>
      </c>
      <c r="P394" s="50">
        <v>2</v>
      </c>
      <c r="Q394" s="50">
        <v>2</v>
      </c>
      <c r="R394" s="4" t="s">
        <v>462</v>
      </c>
      <c r="S394" s="4" t="s">
        <v>463</v>
      </c>
    </row>
    <row r="395" spans="1:19" ht="132" x14ac:dyDescent="0.2">
      <c r="A395" s="17" t="s">
        <v>1317</v>
      </c>
      <c r="B395" s="15" t="s">
        <v>19</v>
      </c>
      <c r="C395" s="15" t="s">
        <v>37</v>
      </c>
      <c r="D395" s="3" t="s">
        <v>9</v>
      </c>
      <c r="E395" s="5" t="s">
        <v>341</v>
      </c>
      <c r="F395" s="50">
        <v>2</v>
      </c>
      <c r="G395" s="50">
        <v>3</v>
      </c>
      <c r="H395" s="50">
        <v>3</v>
      </c>
      <c r="I395" s="50">
        <v>3</v>
      </c>
      <c r="J395" s="50">
        <v>3</v>
      </c>
      <c r="K395" s="50">
        <v>2</v>
      </c>
      <c r="L395" s="50">
        <v>3</v>
      </c>
      <c r="M395" s="50">
        <v>2</v>
      </c>
      <c r="N395" s="50">
        <v>3</v>
      </c>
      <c r="O395" s="50">
        <v>2</v>
      </c>
      <c r="P395" s="50">
        <v>3</v>
      </c>
      <c r="Q395" s="50">
        <v>2</v>
      </c>
      <c r="R395" s="4" t="s">
        <v>584</v>
      </c>
      <c r="S395" s="4" t="s">
        <v>585</v>
      </c>
    </row>
    <row r="396" spans="1:19" ht="98" x14ac:dyDescent="0.2">
      <c r="A396" s="17" t="s">
        <v>1317</v>
      </c>
      <c r="B396" s="15" t="s">
        <v>19</v>
      </c>
      <c r="C396" s="15" t="s">
        <v>27</v>
      </c>
      <c r="D396" s="3" t="s">
        <v>12</v>
      </c>
      <c r="E396" s="5" t="s">
        <v>342</v>
      </c>
      <c r="F396" s="60">
        <v>2</v>
      </c>
      <c r="G396" s="60">
        <v>3</v>
      </c>
      <c r="H396" s="60">
        <v>3</v>
      </c>
      <c r="I396" s="60">
        <v>3</v>
      </c>
      <c r="J396" s="60">
        <v>3</v>
      </c>
      <c r="K396" s="60">
        <v>2</v>
      </c>
      <c r="L396" s="60">
        <v>3</v>
      </c>
      <c r="M396" s="60">
        <v>3</v>
      </c>
      <c r="N396" s="60">
        <v>3</v>
      </c>
      <c r="O396" s="60">
        <v>2</v>
      </c>
      <c r="P396" s="60">
        <v>3</v>
      </c>
      <c r="Q396" s="60">
        <v>3</v>
      </c>
      <c r="R396" s="4" t="s">
        <v>466</v>
      </c>
      <c r="S396" s="4" t="s">
        <v>467</v>
      </c>
    </row>
    <row r="397" spans="1:19" ht="204" x14ac:dyDescent="0.2">
      <c r="A397" s="17" t="s">
        <v>1317</v>
      </c>
      <c r="B397" s="15" t="s">
        <v>10</v>
      </c>
      <c r="C397" s="15" t="s">
        <v>25</v>
      </c>
      <c r="D397" s="3" t="s">
        <v>9</v>
      </c>
      <c r="E397" s="5" t="s">
        <v>118</v>
      </c>
      <c r="F397" s="50">
        <v>1</v>
      </c>
      <c r="G397" s="50">
        <v>1</v>
      </c>
      <c r="H397" s="50">
        <v>2</v>
      </c>
      <c r="I397" s="50">
        <v>1</v>
      </c>
      <c r="J397" s="50">
        <v>1</v>
      </c>
      <c r="K397" s="50">
        <v>1</v>
      </c>
      <c r="L397" s="50">
        <v>2</v>
      </c>
      <c r="M397" s="50">
        <v>1</v>
      </c>
      <c r="N397" s="50">
        <v>2</v>
      </c>
      <c r="O397" s="50">
        <v>1</v>
      </c>
      <c r="P397" s="50">
        <v>2</v>
      </c>
      <c r="Q397" s="50">
        <v>2</v>
      </c>
      <c r="R397" s="4" t="s">
        <v>462</v>
      </c>
      <c r="S397" s="4" t="s">
        <v>463</v>
      </c>
    </row>
    <row r="398" spans="1:19" ht="156" x14ac:dyDescent="0.2">
      <c r="A398" s="17" t="s">
        <v>1317</v>
      </c>
      <c r="B398" s="15" t="s">
        <v>19</v>
      </c>
      <c r="C398" s="15" t="s">
        <v>37</v>
      </c>
      <c r="D398" s="3" t="s">
        <v>9</v>
      </c>
      <c r="E398" s="5" t="s">
        <v>321</v>
      </c>
      <c r="F398" s="50">
        <v>2</v>
      </c>
      <c r="G398" s="50">
        <v>2</v>
      </c>
      <c r="H398" s="50">
        <v>2</v>
      </c>
      <c r="I398" s="50">
        <v>2</v>
      </c>
      <c r="J398" s="50">
        <v>2</v>
      </c>
      <c r="K398" s="50">
        <v>2</v>
      </c>
      <c r="L398" s="50">
        <v>3</v>
      </c>
      <c r="M398" s="50">
        <v>2</v>
      </c>
      <c r="N398" s="50">
        <v>3</v>
      </c>
      <c r="O398" s="50">
        <v>2</v>
      </c>
      <c r="P398" s="50">
        <v>3</v>
      </c>
      <c r="Q398" s="50">
        <v>2</v>
      </c>
      <c r="R398" s="4" t="s">
        <v>582</v>
      </c>
      <c r="S398" s="4" t="s">
        <v>583</v>
      </c>
    </row>
    <row r="399" spans="1:19" ht="108" x14ac:dyDescent="0.2">
      <c r="A399" s="17" t="s">
        <v>1317</v>
      </c>
      <c r="B399" s="15" t="s">
        <v>19</v>
      </c>
      <c r="C399" s="15" t="s">
        <v>35</v>
      </c>
      <c r="D399" s="3" t="s">
        <v>12</v>
      </c>
      <c r="E399" s="5" t="s">
        <v>172</v>
      </c>
      <c r="F399" s="60">
        <v>2</v>
      </c>
      <c r="G399" s="60">
        <v>3</v>
      </c>
      <c r="H399" s="60">
        <v>3</v>
      </c>
      <c r="I399" s="60">
        <v>3</v>
      </c>
      <c r="J399" s="60">
        <v>3</v>
      </c>
      <c r="K399" s="60">
        <v>2</v>
      </c>
      <c r="L399" s="60">
        <v>3</v>
      </c>
      <c r="M399" s="60">
        <v>2</v>
      </c>
      <c r="N399" s="60">
        <v>3</v>
      </c>
      <c r="O399" s="60">
        <v>3</v>
      </c>
      <c r="P399" s="60">
        <v>3</v>
      </c>
      <c r="Q399" s="60">
        <v>3</v>
      </c>
      <c r="R399" s="4" t="s">
        <v>564</v>
      </c>
      <c r="S399" s="4" t="s">
        <v>565</v>
      </c>
    </row>
    <row r="400" spans="1:19" ht="96" x14ac:dyDescent="0.2">
      <c r="A400" s="17" t="s">
        <v>1317</v>
      </c>
      <c r="B400" s="15" t="s">
        <v>19</v>
      </c>
      <c r="C400" s="15" t="s">
        <v>31</v>
      </c>
      <c r="D400" s="3" t="s">
        <v>9</v>
      </c>
      <c r="E400" s="5" t="s">
        <v>336</v>
      </c>
      <c r="F400" s="50">
        <v>1</v>
      </c>
      <c r="G400" s="50">
        <v>1</v>
      </c>
      <c r="H400" s="50">
        <v>2</v>
      </c>
      <c r="I400" s="50">
        <v>1</v>
      </c>
      <c r="J400" s="50">
        <v>1</v>
      </c>
      <c r="K400" s="50">
        <v>1</v>
      </c>
      <c r="L400" s="50">
        <v>2</v>
      </c>
      <c r="M400" s="50">
        <v>1</v>
      </c>
      <c r="N400" s="50">
        <v>2</v>
      </c>
      <c r="O400" s="50">
        <v>1</v>
      </c>
      <c r="P400" s="50">
        <v>2</v>
      </c>
      <c r="Q400" s="50">
        <v>1</v>
      </c>
      <c r="R400" s="4" t="s">
        <v>556</v>
      </c>
      <c r="S400" s="4" t="s">
        <v>557</v>
      </c>
    </row>
    <row r="401" spans="1:19" ht="168" x14ac:dyDescent="0.2">
      <c r="A401" s="17" t="s">
        <v>1317</v>
      </c>
      <c r="B401" s="15" t="s">
        <v>19</v>
      </c>
      <c r="C401" s="15" t="s">
        <v>37</v>
      </c>
      <c r="D401" s="3" t="s">
        <v>9</v>
      </c>
      <c r="E401" s="5" t="s">
        <v>343</v>
      </c>
      <c r="F401" s="50">
        <v>1</v>
      </c>
      <c r="G401" s="50">
        <v>2</v>
      </c>
      <c r="H401" s="50">
        <v>2</v>
      </c>
      <c r="I401" s="50">
        <v>2</v>
      </c>
      <c r="J401" s="50">
        <v>2</v>
      </c>
      <c r="K401" s="50">
        <v>2</v>
      </c>
      <c r="L401" s="50">
        <v>3</v>
      </c>
      <c r="M401" s="50">
        <v>3</v>
      </c>
      <c r="N401" s="50">
        <v>2</v>
      </c>
      <c r="O401" s="50">
        <v>1</v>
      </c>
      <c r="P401" s="50">
        <v>3</v>
      </c>
      <c r="Q401" s="50">
        <v>2</v>
      </c>
      <c r="R401" s="4" t="s">
        <v>576</v>
      </c>
      <c r="S401" s="4" t="s">
        <v>577</v>
      </c>
    </row>
    <row r="402" spans="1:19" ht="120" x14ac:dyDescent="0.2">
      <c r="A402" s="17" t="s">
        <v>1317</v>
      </c>
      <c r="B402" s="15" t="s">
        <v>19</v>
      </c>
      <c r="C402" s="15" t="s">
        <v>35</v>
      </c>
      <c r="D402" s="3" t="s">
        <v>12</v>
      </c>
      <c r="E402" s="5" t="s">
        <v>344</v>
      </c>
      <c r="F402" s="60">
        <v>1</v>
      </c>
      <c r="G402" s="60">
        <v>3</v>
      </c>
      <c r="H402" s="60">
        <v>2</v>
      </c>
      <c r="I402" s="60">
        <v>1</v>
      </c>
      <c r="J402" s="60">
        <v>2</v>
      </c>
      <c r="K402" s="60">
        <v>1</v>
      </c>
      <c r="L402" s="60">
        <v>3</v>
      </c>
      <c r="M402" s="60">
        <v>3</v>
      </c>
      <c r="N402" s="60">
        <v>3</v>
      </c>
      <c r="O402" s="60">
        <v>2</v>
      </c>
      <c r="P402" s="60">
        <v>3</v>
      </c>
      <c r="Q402" s="60">
        <v>2</v>
      </c>
      <c r="R402" s="4" t="s">
        <v>578</v>
      </c>
      <c r="S402" s="4" t="s">
        <v>579</v>
      </c>
    </row>
    <row r="403" spans="1:19" ht="168" x14ac:dyDescent="0.2">
      <c r="A403" s="17" t="s">
        <v>1317</v>
      </c>
      <c r="B403" s="15" t="s">
        <v>19</v>
      </c>
      <c r="C403" s="15" t="s">
        <v>37</v>
      </c>
      <c r="D403" s="3" t="s">
        <v>9</v>
      </c>
      <c r="E403" s="5" t="s">
        <v>179</v>
      </c>
      <c r="F403" s="50">
        <v>1</v>
      </c>
      <c r="G403" s="50">
        <v>2</v>
      </c>
      <c r="H403" s="50">
        <v>2</v>
      </c>
      <c r="I403" s="50">
        <v>2</v>
      </c>
      <c r="J403" s="50">
        <v>2</v>
      </c>
      <c r="K403" s="50">
        <v>2</v>
      </c>
      <c r="L403" s="50">
        <v>3</v>
      </c>
      <c r="M403" s="50">
        <v>3</v>
      </c>
      <c r="N403" s="50">
        <v>2</v>
      </c>
      <c r="O403" s="50">
        <v>1</v>
      </c>
      <c r="P403" s="50">
        <v>3</v>
      </c>
      <c r="Q403" s="50">
        <v>2</v>
      </c>
      <c r="R403" s="4" t="s">
        <v>576</v>
      </c>
      <c r="S403" s="4" t="s">
        <v>577</v>
      </c>
    </row>
    <row r="404" spans="1:19" ht="72" x14ac:dyDescent="0.2">
      <c r="A404" s="17" t="s">
        <v>1317</v>
      </c>
      <c r="B404" s="15" t="s">
        <v>19</v>
      </c>
      <c r="C404" s="15" t="s">
        <v>35</v>
      </c>
      <c r="D404" s="3" t="s">
        <v>12</v>
      </c>
      <c r="E404" s="5" t="s">
        <v>345</v>
      </c>
      <c r="F404" s="60">
        <v>2</v>
      </c>
      <c r="G404" s="60">
        <v>3</v>
      </c>
      <c r="H404" s="60">
        <v>3</v>
      </c>
      <c r="I404" s="60">
        <v>3</v>
      </c>
      <c r="J404" s="60">
        <v>3</v>
      </c>
      <c r="K404" s="60">
        <v>3</v>
      </c>
      <c r="L404" s="60">
        <v>3</v>
      </c>
      <c r="M404" s="60">
        <v>3</v>
      </c>
      <c r="N404" s="60">
        <v>3</v>
      </c>
      <c r="O404" s="60">
        <v>3</v>
      </c>
      <c r="P404" s="60">
        <v>3</v>
      </c>
      <c r="Q404" s="60">
        <v>3</v>
      </c>
      <c r="R404" s="4" t="s">
        <v>543</v>
      </c>
      <c r="S404" s="4" t="s">
        <v>544</v>
      </c>
    </row>
    <row r="405" spans="1:19" ht="84" x14ac:dyDescent="0.2">
      <c r="A405" s="17" t="s">
        <v>1317</v>
      </c>
      <c r="B405" s="15" t="s">
        <v>19</v>
      </c>
      <c r="C405" s="15" t="s">
        <v>34</v>
      </c>
      <c r="D405" s="3" t="s">
        <v>9</v>
      </c>
      <c r="E405" s="5" t="s">
        <v>159</v>
      </c>
      <c r="F405" s="50">
        <v>3</v>
      </c>
      <c r="G405" s="50">
        <v>2</v>
      </c>
      <c r="H405" s="50">
        <v>3</v>
      </c>
      <c r="I405" s="50">
        <v>3</v>
      </c>
      <c r="J405" s="50">
        <v>2</v>
      </c>
      <c r="K405" s="50">
        <v>2</v>
      </c>
      <c r="L405" s="50">
        <v>3</v>
      </c>
      <c r="M405" s="50">
        <v>2</v>
      </c>
      <c r="N405" s="50">
        <v>3</v>
      </c>
      <c r="O405" s="50">
        <v>2</v>
      </c>
      <c r="P405" s="50">
        <v>3</v>
      </c>
      <c r="Q405" s="50">
        <v>2</v>
      </c>
      <c r="R405" s="4" t="s">
        <v>539</v>
      </c>
      <c r="S405" s="4" t="s">
        <v>540</v>
      </c>
    </row>
    <row r="406" spans="1:19" ht="120" x14ac:dyDescent="0.2">
      <c r="A406" s="17" t="s">
        <v>1317</v>
      </c>
      <c r="B406" s="15" t="s">
        <v>19</v>
      </c>
      <c r="C406" s="15" t="s">
        <v>38</v>
      </c>
      <c r="D406" s="3" t="s">
        <v>9</v>
      </c>
      <c r="E406" s="5" t="s">
        <v>346</v>
      </c>
      <c r="F406" s="50">
        <v>2</v>
      </c>
      <c r="G406" s="50">
        <v>1</v>
      </c>
      <c r="H406" s="50">
        <v>2</v>
      </c>
      <c r="I406" s="50">
        <v>2</v>
      </c>
      <c r="J406" s="50">
        <v>1</v>
      </c>
      <c r="K406" s="50">
        <v>1</v>
      </c>
      <c r="L406" s="50">
        <v>3</v>
      </c>
      <c r="M406" s="50">
        <v>1</v>
      </c>
      <c r="N406" s="50">
        <v>2</v>
      </c>
      <c r="O406" s="50">
        <v>1</v>
      </c>
      <c r="P406" s="50">
        <v>2</v>
      </c>
      <c r="Q406" s="50">
        <v>1</v>
      </c>
      <c r="R406" s="4" t="s">
        <v>591</v>
      </c>
      <c r="S406" s="4" t="s">
        <v>592</v>
      </c>
    </row>
    <row r="407" spans="1:19" ht="98" x14ac:dyDescent="0.2">
      <c r="A407" s="17" t="s">
        <v>1317</v>
      </c>
      <c r="B407" s="15" t="s">
        <v>19</v>
      </c>
      <c r="C407" s="15" t="s">
        <v>35</v>
      </c>
      <c r="D407" s="3" t="s">
        <v>12</v>
      </c>
      <c r="E407" s="5" t="s">
        <v>199</v>
      </c>
      <c r="F407" s="60">
        <v>3</v>
      </c>
      <c r="G407" s="60">
        <v>3</v>
      </c>
      <c r="H407" s="60">
        <v>3</v>
      </c>
      <c r="I407" s="60">
        <v>3</v>
      </c>
      <c r="J407" s="60">
        <v>3</v>
      </c>
      <c r="K407" s="60">
        <v>3</v>
      </c>
      <c r="L407" s="60">
        <v>3</v>
      </c>
      <c r="M407" s="60">
        <v>3</v>
      </c>
      <c r="N407" s="60">
        <v>3</v>
      </c>
      <c r="O407" s="60">
        <v>3</v>
      </c>
      <c r="P407" s="60">
        <v>3</v>
      </c>
      <c r="Q407" s="60">
        <v>2</v>
      </c>
      <c r="R407" s="4" t="s">
        <v>603</v>
      </c>
      <c r="S407" s="4" t="s">
        <v>604</v>
      </c>
    </row>
    <row r="408" spans="1:19" ht="120" x14ac:dyDescent="0.2">
      <c r="A408" s="17" t="s">
        <v>1317</v>
      </c>
      <c r="B408" s="15" t="s">
        <v>19</v>
      </c>
      <c r="C408" s="15" t="s">
        <v>38</v>
      </c>
      <c r="D408" s="3" t="s">
        <v>9</v>
      </c>
      <c r="E408" s="5" t="s">
        <v>347</v>
      </c>
      <c r="F408" s="50">
        <v>3</v>
      </c>
      <c r="G408" s="50">
        <v>3</v>
      </c>
      <c r="H408" s="50">
        <v>3</v>
      </c>
      <c r="I408" s="50">
        <v>3</v>
      </c>
      <c r="J408" s="50">
        <v>3</v>
      </c>
      <c r="K408" s="50">
        <v>3</v>
      </c>
      <c r="L408" s="50">
        <v>3</v>
      </c>
      <c r="M408" s="50">
        <v>3</v>
      </c>
      <c r="N408" s="50">
        <v>3</v>
      </c>
      <c r="O408" s="50">
        <v>3</v>
      </c>
      <c r="P408" s="50">
        <v>3</v>
      </c>
      <c r="Q408" s="50">
        <v>2</v>
      </c>
      <c r="R408" s="4" t="s">
        <v>601</v>
      </c>
      <c r="S408" s="4" t="s">
        <v>602</v>
      </c>
    </row>
  </sheetData>
  <autoFilter ref="A2:S408" xr:uid="{00000000-0001-0000-0000-000000000000}"/>
  <conditionalFormatting sqref="D3:D216">
    <cfRule type="expression" dxfId="24" priority="33" stopIfTrue="1">
      <formula>IF(D3="CSF", TRUE, FALSE)</formula>
    </cfRule>
  </conditionalFormatting>
  <conditionalFormatting sqref="D3:D408">
    <cfRule type="notContainsBlanks" dxfId="23" priority="46">
      <formula>LEN(TRIM(D3))&gt;0</formula>
    </cfRule>
  </conditionalFormatting>
  <conditionalFormatting sqref="D217:D408">
    <cfRule type="expression" dxfId="22" priority="45">
      <formula>IF(D217="PF", TRUE, FALSE)</formula>
    </cfRule>
  </conditionalFormatting>
  <conditionalFormatting sqref="E3:E63">
    <cfRule type="expression" dxfId="21" priority="21">
      <formula>IF(AND(D3="CSF", ISNUMBER(SEARCH("GV.", E3))), "true", "false")</formula>
    </cfRule>
  </conditionalFormatting>
  <conditionalFormatting sqref="E3:E216">
    <cfRule type="expression" dxfId="20" priority="13" stopIfTrue="1">
      <formula>IF(AND(D3="PF", ISNUMBER(SEARCH("PR.", E3))), "true", "false")</formula>
    </cfRule>
    <cfRule type="expression" dxfId="19" priority="12" stopIfTrue="1">
      <formula>IF(AND(D3="PF", ISNUMBER(SEARCH("CT.", E3))), "true", "false")</formula>
    </cfRule>
    <cfRule type="expression" dxfId="18" priority="14">
      <formula>IF(AND(D3="PF", ISNUMBER(SEARCH("CM.", E3))), "true", "false")</formula>
    </cfRule>
    <cfRule type="expression" dxfId="17" priority="15" stopIfTrue="1">
      <formula>IF(AND(D3="PF", ISNUMBER(SEARCH("GV.", E3))), "true", "false")</formula>
    </cfRule>
    <cfRule type="expression" dxfId="16" priority="16" stopIfTrue="1">
      <formula>IF(AND(D3="PF", ISNUMBER(SEARCH("ID.", E3))), "true", "false")</formula>
    </cfRule>
  </conditionalFormatting>
  <conditionalFormatting sqref="E64:E110">
    <cfRule type="expression" dxfId="15" priority="22">
      <formula>IF(AND(D64="CSF", ISNUMBER(SEARCH("ID.", E64))), "true", "false")</formula>
    </cfRule>
  </conditionalFormatting>
  <conditionalFormatting sqref="E113:E174">
    <cfRule type="expression" dxfId="14" priority="20">
      <formula>IF(AND(D113="CSF", ISNUMBER(SEARCH("PR.", E113))), TRUE, FALSE)</formula>
    </cfRule>
  </conditionalFormatting>
  <conditionalFormatting sqref="E176:E188">
    <cfRule type="expression" dxfId="13" priority="19">
      <formula>IF(AND(D176="CSF", ISNUMBER(SEARCH("DE.", E176))), TRUE, FALSE)</formula>
    </cfRule>
  </conditionalFormatting>
  <conditionalFormatting sqref="E188:E202">
    <cfRule type="expression" dxfId="12" priority="18">
      <formula>IF(AND(D188="CSF", ISNUMBER(SEARCH("RS.", E188))), TRUE, FALSE)</formula>
    </cfRule>
  </conditionalFormatting>
  <conditionalFormatting sqref="E203:E216">
    <cfRule type="expression" dxfId="11" priority="17">
      <formula>IF(AND(D203="CSF", ISNUMBER(SEARCH("RC.", E203))), TRUE, FALSE)</formula>
    </cfRule>
  </conditionalFormatting>
  <conditionalFormatting sqref="E217:E408">
    <cfRule type="expression" dxfId="10" priority="6">
      <formula>IF(AND(D217="PF", (LEFT(E217, 2) = "CT")), TRUE, FALSE)</formula>
    </cfRule>
    <cfRule type="expression" dxfId="9" priority="7">
      <formula>IF(AND(D217="CSF", (LEFT(E217, 2) = "PR")), TRUE, FALSE)</formula>
    </cfRule>
    <cfRule type="expression" dxfId="8" priority="8" stopIfTrue="1">
      <formula>IF(AND(D217="PF", (LEFT(E217, 2) = "GV")), TRUE, FALSE)</formula>
    </cfRule>
    <cfRule type="expression" dxfId="7" priority="9" stopIfTrue="1">
      <formula>IF(AND(D217="CSF", (LEFT(E217, 2) = "GV")), TRUE, FALSE)</formula>
    </cfRule>
    <cfRule type="expression" dxfId="6" priority="10">
      <formula>IF(AND(D217="CSF", (LEFT(E217, 2) = "ID")), TRUE, FALSE)</formula>
    </cfRule>
    <cfRule type="expression" dxfId="5" priority="11">
      <formula>IF(AND(D217="PF", (LEFT(E217, 2) = "ID")), TRUE, FALSE)</formula>
    </cfRule>
    <cfRule type="expression" dxfId="4" priority="5">
      <formula>IF(AND(D217="PF", (LEFT(E217, 2) = "CM")), TRUE, FALSE)</formula>
    </cfRule>
    <cfRule type="expression" dxfId="3" priority="4" stopIfTrue="1">
      <formula>IF(AND(D217="PF", (LEFT(E217, 2) = "PR")), TRUE, FALSE)</formula>
    </cfRule>
    <cfRule type="expression" dxfId="2" priority="3">
      <formula>IF(AND(D217="CSF", (LEFT(E217, 2) = "RC")), TRUE, FALSE)</formula>
    </cfRule>
    <cfRule type="expression" dxfId="1" priority="2">
      <formula>IF(AND(D217="CSF", (LEFT(E217, 2) = "DE")), TRUE, FALSE)</formula>
    </cfRule>
  </conditionalFormatting>
  <conditionalFormatting sqref="F3:Q408">
    <cfRule type="containsText" dxfId="0" priority="1" operator="containsText" text="1">
      <formula>NOT(ISERROR(SEARCH("1",F3)))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B961-4CE8-5445-B7FB-2BBE15F31591}">
  <dimension ref="A1:J555"/>
  <sheetViews>
    <sheetView zoomScale="143" zoomScaleNormal="143" workbookViewId="0">
      <pane ySplit="2" topLeftCell="A3" activePane="bottomLeft" state="frozen"/>
      <selection pane="bottomLeft" activeCell="J2" sqref="J2"/>
    </sheetView>
  </sheetViews>
  <sheetFormatPr baseColWidth="10" defaultColWidth="11.5" defaultRowHeight="15" x14ac:dyDescent="0.2"/>
  <cols>
    <col min="1" max="1" width="9.33203125" style="71" bestFit="1" customWidth="1"/>
    <col min="2" max="2" width="13.33203125" style="8" bestFit="1" customWidth="1"/>
    <col min="3" max="3" width="11" style="8" bestFit="1" customWidth="1"/>
    <col min="4" max="4" width="12.83203125" style="8" bestFit="1" customWidth="1"/>
    <col min="5" max="5" width="13.83203125" style="8" customWidth="1"/>
    <col min="6" max="6" width="77.5" style="10" customWidth="1"/>
    <col min="7" max="7" width="11.5" hidden="1" customWidth="1"/>
    <col min="8" max="8" width="14.6640625" hidden="1" customWidth="1"/>
    <col min="9" max="9" width="13.5" hidden="1" customWidth="1"/>
    <col min="10" max="10" width="12.33203125" customWidth="1"/>
  </cols>
  <sheetData>
    <row r="1" spans="1:10" ht="32" x14ac:dyDescent="0.2">
      <c r="A1" s="70"/>
      <c r="B1" s="76" t="s">
        <v>1133</v>
      </c>
      <c r="C1" s="76"/>
      <c r="D1" s="76"/>
      <c r="E1" s="76"/>
      <c r="F1" s="76"/>
      <c r="G1" s="73"/>
      <c r="H1" s="73"/>
      <c r="I1" s="73"/>
      <c r="J1" s="74" t="s">
        <v>1652</v>
      </c>
    </row>
    <row r="2" spans="1:10" ht="28" x14ac:dyDescent="0.2">
      <c r="A2" s="1" t="s">
        <v>1651</v>
      </c>
      <c r="B2" s="1" t="s">
        <v>52</v>
      </c>
      <c r="C2" s="1" t="s">
        <v>975</v>
      </c>
      <c r="D2" s="1" t="s">
        <v>1</v>
      </c>
      <c r="E2" s="1" t="s">
        <v>4</v>
      </c>
      <c r="F2" s="1" t="s">
        <v>53</v>
      </c>
      <c r="G2" s="72" t="s">
        <v>1648</v>
      </c>
      <c r="H2" s="72" t="s">
        <v>1650</v>
      </c>
      <c r="I2" s="72" t="s">
        <v>1649</v>
      </c>
      <c r="J2" s="75">
        <f>COUNTIFS(H3:H555, "First Occurrence", G3:G555, 1)</f>
        <v>158</v>
      </c>
    </row>
    <row r="3" spans="1:10" ht="30" x14ac:dyDescent="0.2">
      <c r="A3" s="71">
        <v>1</v>
      </c>
      <c r="B3" s="8" t="s">
        <v>727</v>
      </c>
      <c r="C3" s="8" t="s">
        <v>9</v>
      </c>
      <c r="D3" s="8" t="str" cm="1">
        <f t="array" ref="D3">_xlfn.IFS(LEFT(E3, 2) = "GV", "Govern", LEFT(E3, 2) = "ID", "Identify", LEFT(E3, 2) = "PR", "Protect", LEFT(E3, 2) = "DE", "Detect", LEFT(E3, 2) = "RS", "Respond", LEFT(E3, 2) = "RC", "Recover")</f>
        <v>Govern</v>
      </c>
      <c r="E3" s="8" t="s">
        <v>701</v>
      </c>
      <c r="F3" s="9" t="s">
        <v>702</v>
      </c>
      <c r="G3">
        <f>IF(SUBTOTAL(103, B3) = 1, 1, "ignore_in_occurrence_test")</f>
        <v>1</v>
      </c>
      <c r="H3" t="str">
        <f>IF(COUNTIF($I$3:I3, I3) = 1, "First Occurrence", "")</f>
        <v>First Occurrence</v>
      </c>
      <c r="I3" t="str">
        <f>_xlfn.CONCAT(E3,G3)</f>
        <v>GV.OC-021</v>
      </c>
    </row>
    <row r="4" spans="1:10" ht="45" x14ac:dyDescent="0.2">
      <c r="A4" s="71">
        <v>2</v>
      </c>
      <c r="B4" s="8" t="s">
        <v>727</v>
      </c>
      <c r="C4" s="8" t="s">
        <v>9</v>
      </c>
      <c r="D4" s="8" t="str" cm="1">
        <f t="array" ref="D4">_xlfn.IFS(LEFT(E4, 2) = "GV", "Govern", LEFT(E4, 2) = "ID", "Identify", LEFT(E4, 2) = "PR", "Protect", LEFT(E4, 2) = "DE", "Detect", LEFT(E4, 2) = "RS", "Respond", LEFT(E4, 2) = "RC", "Recover")</f>
        <v>Govern</v>
      </c>
      <c r="E4" s="8" t="s">
        <v>703</v>
      </c>
      <c r="F4" s="9" t="s">
        <v>704</v>
      </c>
      <c r="G4">
        <f>IF(SUBTOTAL(103, B4) = 1, 1, "ignore_in_occurrence_test")</f>
        <v>1</v>
      </c>
      <c r="H4" t="str">
        <f>IF(COUNTIF($I$3:I4, I4) = 1, "First Occurrence", "")</f>
        <v>First Occurrence</v>
      </c>
      <c r="I4" t="str">
        <f>_xlfn.CONCAT(E4,G4)</f>
        <v>GV.OC-031</v>
      </c>
    </row>
    <row r="5" spans="1:10" ht="30" x14ac:dyDescent="0.2">
      <c r="A5" s="71">
        <v>3</v>
      </c>
      <c r="B5" s="8" t="s">
        <v>727</v>
      </c>
      <c r="C5" s="8" t="s">
        <v>9</v>
      </c>
      <c r="D5" s="8" t="str" cm="1">
        <f t="array" ref="D5">_xlfn.IFS(LEFT(E5, 2) = "GV", "Govern", LEFT(E5, 2) = "ID", "Identify", LEFT(E5, 2) = "PR", "Protect", LEFT(E5, 2) = "DE", "Detect", LEFT(E5, 2) = "RS", "Respond", LEFT(E5, 2) = "RC", "Recover")</f>
        <v>Govern</v>
      </c>
      <c r="E5" s="8" t="s">
        <v>705</v>
      </c>
      <c r="F5" s="9" t="s">
        <v>706</v>
      </c>
      <c r="G5">
        <f>IF(SUBTOTAL(103, B5) = 1, 1, "ignore_in_occurrence_test")</f>
        <v>1</v>
      </c>
      <c r="H5" t="str">
        <f>IF(COUNTIF($I$3:I5, I5) = 1, "First Occurrence", "")</f>
        <v>First Occurrence</v>
      </c>
      <c r="I5" t="str">
        <f>_xlfn.CONCAT(E5,G5)</f>
        <v>GV.RM-021</v>
      </c>
    </row>
    <row r="6" spans="1:10" ht="30" x14ac:dyDescent="0.2">
      <c r="A6" s="71">
        <v>4</v>
      </c>
      <c r="B6" s="8" t="s">
        <v>727</v>
      </c>
      <c r="C6" s="8" t="s">
        <v>9</v>
      </c>
      <c r="D6" s="8" t="str" cm="1">
        <f t="array" ref="D6">_xlfn.IFS(LEFT(E6, 2) = "GV", "Govern", LEFT(E6, 2) = "ID", "Identify", LEFT(E6, 2) = "PR", "Protect", LEFT(E6, 2) = "DE", "Detect", LEFT(E6, 2) = "RS", "Respond", LEFT(E6, 2) = "RC", "Recover")</f>
        <v>Govern</v>
      </c>
      <c r="E6" s="8" t="s">
        <v>707</v>
      </c>
      <c r="F6" s="9" t="s">
        <v>708</v>
      </c>
      <c r="G6">
        <f>IF(SUBTOTAL(103, B6) = 1, 1, "ignore_in_occurrence_test")</f>
        <v>1</v>
      </c>
      <c r="H6" t="str">
        <f>IF(COUNTIF($I$3:I6, I6) = 1, "First Occurrence", "")</f>
        <v>First Occurrence</v>
      </c>
      <c r="I6" t="str">
        <f>_xlfn.CONCAT(E6,G6)</f>
        <v>GV.RM-031</v>
      </c>
    </row>
    <row r="7" spans="1:10" ht="30" x14ac:dyDescent="0.2">
      <c r="A7" s="71">
        <v>5</v>
      </c>
      <c r="B7" s="8" t="s">
        <v>727</v>
      </c>
      <c r="C7" s="8" t="s">
        <v>9</v>
      </c>
      <c r="D7" s="8" t="str" cm="1">
        <f t="array" ref="D7">_xlfn.IFS(LEFT(E7, 2) = "GV", "Govern", LEFT(E7, 2) = "ID", "Identify", LEFT(E7, 2) = "PR", "Protect", LEFT(E7, 2) = "DE", "Detect", LEFT(E7, 2) = "RS", "Respond", LEFT(E7, 2) = "RC", "Recover")</f>
        <v>Govern</v>
      </c>
      <c r="E7" s="8" t="s">
        <v>709</v>
      </c>
      <c r="F7" s="9" t="s">
        <v>710</v>
      </c>
      <c r="G7">
        <f>IF(SUBTOTAL(103, B7) = 1, 1, "ignore_in_occurrence_test")</f>
        <v>1</v>
      </c>
      <c r="H7" t="str">
        <f>IF(COUNTIF($I$3:I7, I7) = 1, "First Occurrence", "")</f>
        <v>First Occurrence</v>
      </c>
      <c r="I7" t="str">
        <f>_xlfn.CONCAT(E7,G7)</f>
        <v>GV.RM-051</v>
      </c>
    </row>
    <row r="8" spans="1:10" ht="30" x14ac:dyDescent="0.2">
      <c r="A8" s="71">
        <v>6</v>
      </c>
      <c r="B8" s="8" t="s">
        <v>727</v>
      </c>
      <c r="C8" s="8" t="s">
        <v>9</v>
      </c>
      <c r="D8" s="8" t="str" cm="1">
        <f t="array" ref="D8">_xlfn.IFS(LEFT(E8, 2) = "GV", "Govern", LEFT(E8, 2) = "ID", "Identify", LEFT(E8, 2) = "PR", "Protect", LEFT(E8, 2) = "DE", "Detect", LEFT(E8, 2) = "RS", "Respond", LEFT(E8, 2) = "RC", "Recover")</f>
        <v>Govern</v>
      </c>
      <c r="E8" s="8" t="s">
        <v>711</v>
      </c>
      <c r="F8" s="9" t="s">
        <v>712</v>
      </c>
      <c r="G8">
        <f>IF(SUBTOTAL(103, B8) = 1, 1, "ignore_in_occurrence_test")</f>
        <v>1</v>
      </c>
      <c r="H8" t="str">
        <f>IF(COUNTIF($I$3:I8, I8) = 1, "First Occurrence", "")</f>
        <v>First Occurrence</v>
      </c>
      <c r="I8" t="str">
        <f>_xlfn.CONCAT(E8,G8)</f>
        <v>GV.PO-011</v>
      </c>
    </row>
    <row r="9" spans="1:10" ht="30" x14ac:dyDescent="0.2">
      <c r="A9" s="71">
        <v>7</v>
      </c>
      <c r="B9" s="8" t="s">
        <v>727</v>
      </c>
      <c r="C9" s="8" t="s">
        <v>9</v>
      </c>
      <c r="D9" s="8" t="str" cm="1">
        <f t="array" ref="D9">_xlfn.IFS(LEFT(E9, 2) = "GV", "Govern", LEFT(E9, 2) = "ID", "Identify", LEFT(E9, 2) = "PR", "Protect", LEFT(E9, 2) = "DE", "Detect", LEFT(E9, 2) = "RS", "Respond", LEFT(E9, 2) = "RC", "Recover")</f>
        <v>Govern</v>
      </c>
      <c r="E9" s="8" t="s">
        <v>713</v>
      </c>
      <c r="F9" s="9" t="s">
        <v>714</v>
      </c>
      <c r="G9">
        <f>IF(SUBTOTAL(103, B9) = 1, 1, "ignore_in_occurrence_test")</f>
        <v>1</v>
      </c>
      <c r="H9" t="str">
        <f>IF(COUNTIF($I$3:I9, I9) = 1, "First Occurrence", "")</f>
        <v>First Occurrence</v>
      </c>
      <c r="I9" t="str">
        <f>_xlfn.CONCAT(E9,G9)</f>
        <v>GV.PO-021</v>
      </c>
    </row>
    <row r="10" spans="1:10" ht="30" x14ac:dyDescent="0.2">
      <c r="A10" s="71">
        <v>8</v>
      </c>
      <c r="B10" s="8" t="s">
        <v>727</v>
      </c>
      <c r="C10" s="8" t="s">
        <v>9</v>
      </c>
      <c r="D10" s="8" t="str" cm="1">
        <f t="array" ref="D10">_xlfn.IFS(LEFT(E10, 2) = "GV", "Govern", LEFT(E10, 2) = "ID", "Identify", LEFT(E10, 2) = "PR", "Protect", LEFT(E10, 2) = "DE", "Detect", LEFT(E10, 2) = "RS", "Respond", LEFT(E10, 2) = "RC", "Recover")</f>
        <v>Govern</v>
      </c>
      <c r="E10" s="8" t="s">
        <v>715</v>
      </c>
      <c r="F10" s="9" t="s">
        <v>716</v>
      </c>
      <c r="G10">
        <f>IF(SUBTOTAL(103, B10) = 1, 1, "ignore_in_occurrence_test")</f>
        <v>1</v>
      </c>
      <c r="H10" t="str">
        <f>IF(COUNTIF($I$3:I10, I10) = 1, "First Occurrence", "")</f>
        <v>First Occurrence</v>
      </c>
      <c r="I10" t="str">
        <f>_xlfn.CONCAT(E10,G10)</f>
        <v>GV.SC-011</v>
      </c>
    </row>
    <row r="11" spans="1:10" ht="45" x14ac:dyDescent="0.2">
      <c r="A11" s="71">
        <v>9</v>
      </c>
      <c r="B11" s="8" t="s">
        <v>727</v>
      </c>
      <c r="C11" s="8" t="s">
        <v>9</v>
      </c>
      <c r="D11" s="8" t="str" cm="1">
        <f t="array" ref="D11">_xlfn.IFS(LEFT(E11, 2) = "GV", "Govern", LEFT(E11, 2) = "ID", "Identify", LEFT(E11, 2) = "PR", "Protect", LEFT(E11, 2) = "DE", "Detect", LEFT(E11, 2) = "RS", "Respond", LEFT(E11, 2) = "RC", "Recover")</f>
        <v>Govern</v>
      </c>
      <c r="E11" s="8" t="s">
        <v>717</v>
      </c>
      <c r="F11" s="9" t="s">
        <v>718</v>
      </c>
      <c r="G11">
        <f>IF(SUBTOTAL(103, B11) = 1, 1, "ignore_in_occurrence_test")</f>
        <v>1</v>
      </c>
      <c r="H11" t="str">
        <f>IF(COUNTIF($I$3:I11, I11) = 1, "First Occurrence", "")</f>
        <v>First Occurrence</v>
      </c>
      <c r="I11" t="str">
        <f>_xlfn.CONCAT(E11,G11)</f>
        <v>GV.SC-021</v>
      </c>
    </row>
    <row r="12" spans="1:10" x14ac:dyDescent="0.2">
      <c r="A12" s="71">
        <v>10</v>
      </c>
      <c r="B12" s="8" t="s">
        <v>727</v>
      </c>
      <c r="C12" s="8" t="s">
        <v>9</v>
      </c>
      <c r="D12" s="8" t="str" cm="1">
        <f t="array" ref="D12">_xlfn.IFS(LEFT(E12, 2) = "GV", "Govern", LEFT(E12, 2) = "ID", "Identify", LEFT(E12, 2) = "PR", "Protect", LEFT(E12, 2) = "DE", "Detect", LEFT(E12, 2) = "RS", "Respond", LEFT(E12, 2) = "RC", "Recover")</f>
        <v>Govern</v>
      </c>
      <c r="E12" s="8" t="s">
        <v>719</v>
      </c>
      <c r="F12" s="9" t="s">
        <v>720</v>
      </c>
      <c r="G12">
        <f>IF(SUBTOTAL(103, B12) = 1, 1, "ignore_in_occurrence_test")</f>
        <v>1</v>
      </c>
      <c r="H12" t="str">
        <f>IF(COUNTIF($I$3:I12, I12) = 1, "First Occurrence", "")</f>
        <v>First Occurrence</v>
      </c>
      <c r="I12" t="str">
        <f>_xlfn.CONCAT(E12,G12)</f>
        <v>GV.SC-041</v>
      </c>
    </row>
    <row r="13" spans="1:10" ht="30" x14ac:dyDescent="0.2">
      <c r="A13" s="71">
        <v>11</v>
      </c>
      <c r="B13" s="8" t="s">
        <v>727</v>
      </c>
      <c r="C13" s="8" t="s">
        <v>9</v>
      </c>
      <c r="D13" s="8" t="str" cm="1">
        <f t="array" ref="D13">_xlfn.IFS(LEFT(E13, 2) = "GV", "Govern", LEFT(E13, 2) = "ID", "Identify", LEFT(E13, 2) = "PR", "Protect", LEFT(E13, 2) = "DE", "Detect", LEFT(E13, 2) = "RS", "Respond", LEFT(E13, 2) = "RC", "Recover")</f>
        <v>Govern</v>
      </c>
      <c r="E13" s="8" t="s">
        <v>721</v>
      </c>
      <c r="F13" s="9" t="s">
        <v>722</v>
      </c>
      <c r="G13">
        <f>IF(SUBTOTAL(103, B13) = 1, 1, "ignore_in_occurrence_test")</f>
        <v>1</v>
      </c>
      <c r="H13" t="str">
        <f>IF(COUNTIF($I$3:I13, I13) = 1, "First Occurrence", "")</f>
        <v>First Occurrence</v>
      </c>
      <c r="I13" t="str">
        <f>_xlfn.CONCAT(E13,G13)</f>
        <v>GV.SC-051</v>
      </c>
    </row>
    <row r="14" spans="1:10" ht="30" x14ac:dyDescent="0.2">
      <c r="A14" s="71">
        <v>12</v>
      </c>
      <c r="B14" s="8" t="s">
        <v>727</v>
      </c>
      <c r="C14" s="8" t="s">
        <v>9</v>
      </c>
      <c r="D14" s="8" t="str" cm="1">
        <f t="array" ref="D14">_xlfn.IFS(LEFT(E14, 2) = "GV", "Govern", LEFT(E14, 2) = "ID", "Identify", LEFT(E14, 2) = "PR", "Protect", LEFT(E14, 2) = "DE", "Detect", LEFT(E14, 2) = "RS", "Respond", LEFT(E14, 2) = "RC", "Recover")</f>
        <v>Govern</v>
      </c>
      <c r="E14" s="8" t="s">
        <v>723</v>
      </c>
      <c r="F14" s="9" t="s">
        <v>724</v>
      </c>
      <c r="G14">
        <f>IF(SUBTOTAL(103, B14) = 1, 1, "ignore_in_occurrence_test")</f>
        <v>1</v>
      </c>
      <c r="H14" t="str">
        <f>IF(COUNTIF($I$3:I14, I14) = 1, "First Occurrence", "")</f>
        <v>First Occurrence</v>
      </c>
      <c r="I14" t="str">
        <f>_xlfn.CONCAT(E14,G14)</f>
        <v>GV.SC-061</v>
      </c>
    </row>
    <row r="15" spans="1:10" ht="30" x14ac:dyDescent="0.2">
      <c r="A15" s="71">
        <v>13</v>
      </c>
      <c r="B15" s="8" t="s">
        <v>727</v>
      </c>
      <c r="C15" s="8" t="s">
        <v>9</v>
      </c>
      <c r="D15" s="8" t="str" cm="1">
        <f t="array" ref="D15">_xlfn.IFS(LEFT(E15, 2) = "GV", "Govern", LEFT(E15, 2) = "ID", "Identify", LEFT(E15, 2) = "PR", "Protect", LEFT(E15, 2) = "DE", "Detect", LEFT(E15, 2) = "RS", "Respond", LEFT(E15, 2) = "RC", "Recover")</f>
        <v>Govern</v>
      </c>
      <c r="E15" s="8" t="s">
        <v>725</v>
      </c>
      <c r="F15" s="9" t="s">
        <v>726</v>
      </c>
      <c r="G15">
        <f>IF(SUBTOTAL(103, B15) = 1, 1, "ignore_in_occurrence_test")</f>
        <v>1</v>
      </c>
      <c r="H15" t="str">
        <f>IF(COUNTIF($I$3:I15, I15) = 1, "First Occurrence", "")</f>
        <v>First Occurrence</v>
      </c>
      <c r="I15" t="str">
        <f>_xlfn.CONCAT(E15,G15)</f>
        <v>GV.SC-091</v>
      </c>
    </row>
    <row r="16" spans="1:10" ht="45" x14ac:dyDescent="0.2">
      <c r="A16" s="71">
        <v>14</v>
      </c>
      <c r="B16" s="8" t="s">
        <v>727</v>
      </c>
      <c r="C16" s="8" t="s">
        <v>9</v>
      </c>
      <c r="D16" s="8" t="str" cm="1">
        <f t="array" ref="D16">_xlfn.IFS(LEFT(E16, 2) = "GV", "Govern", LEFT(E16, 2) = "ID", "Identify", LEFT(E16, 2) = "PR", "Protect", LEFT(E16, 2) = "DE", "Detect", LEFT(E16, 2) = "RS", "Respond", LEFT(E16, 2) = "RC", "Recover")</f>
        <v>Identify</v>
      </c>
      <c r="E16" s="8" t="s">
        <v>728</v>
      </c>
      <c r="F16" s="10" t="s">
        <v>1436</v>
      </c>
      <c r="G16">
        <f>IF(SUBTOTAL(103, B16) = 1, 1, "ignore_in_occurrence_test")</f>
        <v>1</v>
      </c>
      <c r="H16" t="str">
        <f>IF(COUNTIF($I$3:I16, I16) = 1, "First Occurrence", "")</f>
        <v>First Occurrence</v>
      </c>
      <c r="I16" t="str">
        <f>_xlfn.CONCAT(E16,G16)</f>
        <v>ID.AM-021</v>
      </c>
    </row>
    <row r="17" spans="1:9" ht="30" x14ac:dyDescent="0.2">
      <c r="A17" s="71">
        <v>15</v>
      </c>
      <c r="B17" s="8" t="s">
        <v>727</v>
      </c>
      <c r="C17" s="8" t="s">
        <v>9</v>
      </c>
      <c r="D17" s="8" t="str" cm="1">
        <f t="array" ref="D17">_xlfn.IFS(LEFT(E17, 2) = "GV", "Govern", LEFT(E17, 2) = "ID", "Identify", LEFT(E17, 2) = "PR", "Protect", LEFT(E17, 2) = "DE", "Detect", LEFT(E17, 2) = "RS", "Respond", LEFT(E17, 2) = "RC", "Recover")</f>
        <v>Identify</v>
      </c>
      <c r="E17" s="8" t="s">
        <v>729</v>
      </c>
      <c r="F17" s="10" t="s">
        <v>730</v>
      </c>
      <c r="G17">
        <f>IF(SUBTOTAL(103, B17) = 1, 1, "ignore_in_occurrence_test")</f>
        <v>1</v>
      </c>
      <c r="H17" t="str">
        <f>IF(COUNTIF($I$3:I17, I17) = 1, "First Occurrence", "")</f>
        <v>First Occurrence</v>
      </c>
      <c r="I17" t="str">
        <f>_xlfn.CONCAT(E17,G17)</f>
        <v>ID.AM-031</v>
      </c>
    </row>
    <row r="18" spans="1:9" ht="30" x14ac:dyDescent="0.2">
      <c r="A18" s="71">
        <v>16</v>
      </c>
      <c r="B18" s="8" t="s">
        <v>727</v>
      </c>
      <c r="C18" s="8" t="s">
        <v>9</v>
      </c>
      <c r="D18" s="8" t="str" cm="1">
        <f t="array" ref="D18">_xlfn.IFS(LEFT(E18, 2) = "GV", "Govern", LEFT(E18, 2) = "ID", "Identify", LEFT(E18, 2) = "PR", "Protect", LEFT(E18, 2) = "DE", "Detect", LEFT(E18, 2) = "RS", "Respond", LEFT(E18, 2) = "RC", "Recover")</f>
        <v>Identify</v>
      </c>
      <c r="E18" s="8" t="s">
        <v>731</v>
      </c>
      <c r="F18" s="10" t="s">
        <v>732</v>
      </c>
      <c r="G18">
        <f>IF(SUBTOTAL(103, B18) = 1, 1, "ignore_in_occurrence_test")</f>
        <v>1</v>
      </c>
      <c r="H18" t="str">
        <f>IF(COUNTIF($I$3:I18, I18) = 1, "First Occurrence", "")</f>
        <v>First Occurrence</v>
      </c>
      <c r="I18" t="str">
        <f>_xlfn.CONCAT(E18,G18)</f>
        <v>ID.AM-041</v>
      </c>
    </row>
    <row r="19" spans="1:9" ht="30" x14ac:dyDescent="0.2">
      <c r="A19" s="71">
        <v>17</v>
      </c>
      <c r="B19" s="8" t="s">
        <v>727</v>
      </c>
      <c r="C19" s="8" t="s">
        <v>9</v>
      </c>
      <c r="D19" s="8" t="str" cm="1">
        <f t="array" ref="D19">_xlfn.IFS(LEFT(E19, 2) = "GV", "Govern", LEFT(E19, 2) = "ID", "Identify", LEFT(E19, 2) = "PR", "Protect", LEFT(E19, 2) = "DE", "Detect", LEFT(E19, 2) = "RS", "Respond", LEFT(E19, 2) = "RC", "Recover")</f>
        <v>Identify</v>
      </c>
      <c r="E19" s="8" t="s">
        <v>733</v>
      </c>
      <c r="F19" s="10" t="s">
        <v>734</v>
      </c>
      <c r="G19">
        <f>IF(SUBTOTAL(103, B19) = 1, 1, "ignore_in_occurrence_test")</f>
        <v>1</v>
      </c>
      <c r="H19" t="str">
        <f>IF(COUNTIF($I$3:I19, I19) = 1, "First Occurrence", "")</f>
        <v>First Occurrence</v>
      </c>
      <c r="I19" t="str">
        <f>_xlfn.CONCAT(E19,G19)</f>
        <v>ID.AM-051</v>
      </c>
    </row>
    <row r="20" spans="1:9" ht="30" x14ac:dyDescent="0.2">
      <c r="A20" s="71">
        <v>18</v>
      </c>
      <c r="B20" s="8" t="s">
        <v>727</v>
      </c>
      <c r="C20" s="8" t="s">
        <v>9</v>
      </c>
      <c r="D20" s="8" t="str" cm="1">
        <f t="array" ref="D20">_xlfn.IFS(LEFT(E20, 2) = "GV", "Govern", LEFT(E20, 2) = "ID", "Identify", LEFT(E20, 2) = "PR", "Protect", LEFT(E20, 2) = "DE", "Detect", LEFT(E20, 2) = "RS", "Respond", LEFT(E20, 2) = "RC", "Recover")</f>
        <v>Identify</v>
      </c>
      <c r="E20" s="8" t="s">
        <v>735</v>
      </c>
      <c r="F20" s="10" t="s">
        <v>736</v>
      </c>
      <c r="G20">
        <f>IF(SUBTOTAL(103, B20) = 1, 1, "ignore_in_occurrence_test")</f>
        <v>1</v>
      </c>
      <c r="H20" t="str">
        <f>IF(COUNTIF($I$3:I20, I20) = 1, "First Occurrence", "")</f>
        <v>First Occurrence</v>
      </c>
      <c r="I20" t="str">
        <f>_xlfn.CONCAT(E20,G20)</f>
        <v>ID.AM-071</v>
      </c>
    </row>
    <row r="21" spans="1:9" ht="45" x14ac:dyDescent="0.2">
      <c r="A21" s="71">
        <v>19</v>
      </c>
      <c r="B21" s="8" t="s">
        <v>727</v>
      </c>
      <c r="C21" s="8" t="s">
        <v>9</v>
      </c>
      <c r="D21" s="8" t="str" cm="1">
        <f t="array" ref="D21">_xlfn.IFS(LEFT(E21, 2) = "GV", "Govern", LEFT(E21, 2) = "ID", "Identify", LEFT(E21, 2) = "PR", "Protect", LEFT(E21, 2) = "DE", "Detect", LEFT(E21, 2) = "RS", "Respond", LEFT(E21, 2) = "RC", "Recover")</f>
        <v>Identify</v>
      </c>
      <c r="E21" s="8" t="s">
        <v>737</v>
      </c>
      <c r="F21" s="10" t="s">
        <v>738</v>
      </c>
      <c r="G21">
        <f>IF(SUBTOTAL(103, B21) = 1, 1, "ignore_in_occurrence_test")</f>
        <v>1</v>
      </c>
      <c r="H21" t="str">
        <f>IF(COUNTIF($I$3:I21, I21) = 1, "First Occurrence", "")</f>
        <v>First Occurrence</v>
      </c>
      <c r="I21" t="str">
        <f>_xlfn.CONCAT(E21,G21)</f>
        <v>ID.AM-081</v>
      </c>
    </row>
    <row r="22" spans="1:9" x14ac:dyDescent="0.2">
      <c r="A22" s="71">
        <v>20</v>
      </c>
      <c r="B22" s="8" t="s">
        <v>727</v>
      </c>
      <c r="C22" s="8" t="s">
        <v>9</v>
      </c>
      <c r="D22" s="8" t="str" cm="1">
        <f t="array" ref="D22">_xlfn.IFS(LEFT(E22, 2) = "GV", "Govern", LEFT(E22, 2) = "ID", "Identify", LEFT(E22, 2) = "PR", "Protect", LEFT(E22, 2) = "DE", "Detect", LEFT(E22, 2) = "RS", "Respond", LEFT(E22, 2) = "RC", "Recover")</f>
        <v>Identify</v>
      </c>
      <c r="E22" s="8" t="s">
        <v>739</v>
      </c>
      <c r="F22" s="10" t="s">
        <v>740</v>
      </c>
      <c r="G22">
        <f>IF(SUBTOTAL(103, B22) = 1, 1, "ignore_in_occurrence_test")</f>
        <v>1</v>
      </c>
      <c r="H22" t="str">
        <f>IF(COUNTIF($I$3:I22, I22) = 1, "First Occurrence", "")</f>
        <v>First Occurrence</v>
      </c>
      <c r="I22" t="str">
        <f>_xlfn.CONCAT(E22,G22)</f>
        <v>ID.RA-011</v>
      </c>
    </row>
    <row r="23" spans="1:9" ht="30" x14ac:dyDescent="0.2">
      <c r="A23" s="71">
        <v>21</v>
      </c>
      <c r="B23" s="8" t="s">
        <v>727</v>
      </c>
      <c r="C23" s="8" t="s">
        <v>9</v>
      </c>
      <c r="D23" s="8" t="str" cm="1">
        <f t="array" ref="D23">_xlfn.IFS(LEFT(E23, 2) = "GV", "Govern", LEFT(E23, 2) = "ID", "Identify", LEFT(E23, 2) = "PR", "Protect", LEFT(E23, 2) = "DE", "Detect", LEFT(E23, 2) = "RS", "Respond", LEFT(E23, 2) = "RC", "Recover")</f>
        <v>Identify</v>
      </c>
      <c r="E23" s="8" t="s">
        <v>741</v>
      </c>
      <c r="F23" s="10" t="s">
        <v>742</v>
      </c>
      <c r="G23">
        <f>IF(SUBTOTAL(103, B23) = 1, 1, "ignore_in_occurrence_test")</f>
        <v>1</v>
      </c>
      <c r="H23" t="str">
        <f>IF(COUNTIF($I$3:I23, I23) = 1, "First Occurrence", "")</f>
        <v>First Occurrence</v>
      </c>
      <c r="I23" t="str">
        <f>_xlfn.CONCAT(E23,G23)</f>
        <v>ID.RA-031</v>
      </c>
    </row>
    <row r="24" spans="1:9" ht="30" x14ac:dyDescent="0.2">
      <c r="A24" s="71">
        <v>22</v>
      </c>
      <c r="B24" s="8" t="s">
        <v>727</v>
      </c>
      <c r="C24" s="8" t="s">
        <v>9</v>
      </c>
      <c r="D24" s="8" t="str" cm="1">
        <f t="array" ref="D24">_xlfn.IFS(LEFT(E24, 2) = "GV", "Govern", LEFT(E24, 2) = "ID", "Identify", LEFT(E24, 2) = "PR", "Protect", LEFT(E24, 2) = "DE", "Detect", LEFT(E24, 2) = "RS", "Respond", LEFT(E24, 2) = "RC", "Recover")</f>
        <v>Identify</v>
      </c>
      <c r="E24" s="8" t="s">
        <v>743</v>
      </c>
      <c r="F24" s="10" t="s">
        <v>744</v>
      </c>
      <c r="G24">
        <f>IF(SUBTOTAL(103, B24) = 1, 1, "ignore_in_occurrence_test")</f>
        <v>1</v>
      </c>
      <c r="H24" t="str">
        <f>IF(COUNTIF($I$3:I24, I24) = 1, "First Occurrence", "")</f>
        <v>First Occurrence</v>
      </c>
      <c r="I24" t="str">
        <f>_xlfn.CONCAT(E24,G24)</f>
        <v>ID.RA-051</v>
      </c>
    </row>
    <row r="25" spans="1:9" ht="30" x14ac:dyDescent="0.2">
      <c r="A25" s="71">
        <v>23</v>
      </c>
      <c r="B25" s="8" t="s">
        <v>727</v>
      </c>
      <c r="C25" s="8" t="s">
        <v>9</v>
      </c>
      <c r="D25" s="8" t="str" cm="1">
        <f t="array" ref="D25">_xlfn.IFS(LEFT(E25, 2) = "GV", "Govern", LEFT(E25, 2) = "ID", "Identify", LEFT(E25, 2) = "PR", "Protect", LEFT(E25, 2) = "DE", "Detect", LEFT(E25, 2) = "RS", "Respond", LEFT(E25, 2) = "RC", "Recover")</f>
        <v>Identify</v>
      </c>
      <c r="E25" s="8" t="s">
        <v>745</v>
      </c>
      <c r="F25" s="10" t="s">
        <v>746</v>
      </c>
      <c r="G25">
        <f>IF(SUBTOTAL(103, B25) = 1, 1, "ignore_in_occurrence_test")</f>
        <v>1</v>
      </c>
      <c r="H25" t="str">
        <f>IF(COUNTIF($I$3:I25, I25) = 1, "First Occurrence", "")</f>
        <v>First Occurrence</v>
      </c>
      <c r="I25" t="str">
        <f>_xlfn.CONCAT(E25,G25)</f>
        <v>ID.RA-061</v>
      </c>
    </row>
    <row r="26" spans="1:9" ht="30" x14ac:dyDescent="0.2">
      <c r="A26" s="71">
        <v>24</v>
      </c>
      <c r="B26" s="8" t="s">
        <v>727</v>
      </c>
      <c r="C26" s="8" t="s">
        <v>9</v>
      </c>
      <c r="D26" s="8" t="str" cm="1">
        <f t="array" ref="D26">_xlfn.IFS(LEFT(E26, 2) = "GV", "Govern", LEFT(E26, 2) = "ID", "Identify", LEFT(E26, 2) = "PR", "Protect", LEFT(E26, 2) = "DE", "Detect", LEFT(E26, 2) = "RS", "Respond", LEFT(E26, 2) = "RC", "Recover")</f>
        <v>Identify</v>
      </c>
      <c r="E26" s="8" t="s">
        <v>747</v>
      </c>
      <c r="F26" s="10" t="s">
        <v>748</v>
      </c>
      <c r="G26">
        <f>IF(SUBTOTAL(103, B26) = 1, 1, "ignore_in_occurrence_test")</f>
        <v>1</v>
      </c>
      <c r="H26" t="str">
        <f>IF(COUNTIF($I$3:I26, I26) = 1, "First Occurrence", "")</f>
        <v>First Occurrence</v>
      </c>
      <c r="I26" t="str">
        <f>_xlfn.CONCAT(E26,G26)</f>
        <v>ID.RA-071</v>
      </c>
    </row>
    <row r="27" spans="1:9" ht="45" x14ac:dyDescent="0.2">
      <c r="A27" s="71">
        <v>25</v>
      </c>
      <c r="B27" s="8" t="s">
        <v>727</v>
      </c>
      <c r="C27" s="8" t="s">
        <v>9</v>
      </c>
      <c r="D27" s="8" t="str" cm="1">
        <f t="array" ref="D27">_xlfn.IFS(LEFT(E27, 2) = "GV", "Govern", LEFT(E27, 2) = "ID", "Identify", LEFT(E27, 2) = "PR", "Protect", LEFT(E27, 2) = "DE", "Detect", LEFT(E27, 2) = "RS", "Respond", LEFT(E27, 2) = "RC", "Recover")</f>
        <v>Identify</v>
      </c>
      <c r="E27" s="8" t="s">
        <v>749</v>
      </c>
      <c r="F27" s="10" t="s">
        <v>750</v>
      </c>
      <c r="G27">
        <f>IF(SUBTOTAL(103, B27) = 1, 1, "ignore_in_occurrence_test")</f>
        <v>1</v>
      </c>
      <c r="H27" t="str">
        <f>IF(COUNTIF($I$3:I27, I27) = 1, "First Occurrence", "")</f>
        <v>First Occurrence</v>
      </c>
      <c r="I27" t="str">
        <f>_xlfn.CONCAT(E27,G27)</f>
        <v>ID.RA-101</v>
      </c>
    </row>
    <row r="28" spans="1:9" ht="30" x14ac:dyDescent="0.2">
      <c r="A28" s="71">
        <v>26</v>
      </c>
      <c r="B28" s="8" t="s">
        <v>727</v>
      </c>
      <c r="C28" s="8" t="s">
        <v>9</v>
      </c>
      <c r="D28" s="8" t="str" cm="1">
        <f t="array" ref="D28">_xlfn.IFS(LEFT(E28, 2) = "GV", "Govern", LEFT(E28, 2) = "ID", "Identify", LEFT(E28, 2) = "PR", "Protect", LEFT(E28, 2) = "DE", "Detect", LEFT(E28, 2) = "RS", "Respond", LEFT(E28, 2) = "RC", "Recover")</f>
        <v>Protect</v>
      </c>
      <c r="E28" s="8" t="s">
        <v>751</v>
      </c>
      <c r="F28" s="10" t="s">
        <v>752</v>
      </c>
      <c r="G28">
        <f>IF(SUBTOTAL(103, B28) = 1, 1, "ignore_in_occurrence_test")</f>
        <v>1</v>
      </c>
      <c r="H28" t="str">
        <f>IF(COUNTIF($I$3:I28, I28) = 1, "First Occurrence", "")</f>
        <v>First Occurrence</v>
      </c>
      <c r="I28" t="str">
        <f>_xlfn.CONCAT(E28,G28)</f>
        <v>PR.AA-011</v>
      </c>
    </row>
    <row r="29" spans="1:9" ht="30" x14ac:dyDescent="0.2">
      <c r="A29" s="71">
        <v>27</v>
      </c>
      <c r="B29" s="8" t="s">
        <v>727</v>
      </c>
      <c r="C29" s="8" t="s">
        <v>9</v>
      </c>
      <c r="D29" s="8" t="str" cm="1">
        <f t="array" ref="D29">_xlfn.IFS(LEFT(E29, 2) = "GV", "Govern", LEFT(E29, 2) = "ID", "Identify", LEFT(E29, 2) = "PR", "Protect", LEFT(E29, 2) = "DE", "Detect", LEFT(E29, 2) = "RS", "Respond", LEFT(E29, 2) = "RC", "Recover")</f>
        <v>Protect</v>
      </c>
      <c r="E29" s="8" t="s">
        <v>753</v>
      </c>
      <c r="F29" s="10" t="s">
        <v>754</v>
      </c>
      <c r="G29">
        <f>IF(SUBTOTAL(103, B29) = 1, 1, "ignore_in_occurrence_test")</f>
        <v>1</v>
      </c>
      <c r="H29" t="str">
        <f>IF(COUNTIF($I$3:I29, I29) = 1, "First Occurrence", "")</f>
        <v>First Occurrence</v>
      </c>
      <c r="I29" t="str">
        <f>_xlfn.CONCAT(E29,G29)</f>
        <v>PR.AA-031</v>
      </c>
    </row>
    <row r="30" spans="1:9" ht="45" x14ac:dyDescent="0.2">
      <c r="A30" s="71">
        <v>28</v>
      </c>
      <c r="B30" s="8" t="s">
        <v>727</v>
      </c>
      <c r="C30" s="8" t="s">
        <v>9</v>
      </c>
      <c r="D30" s="8" t="str" cm="1">
        <f t="array" ref="D30">_xlfn.IFS(LEFT(E30, 2) = "GV", "Govern", LEFT(E30, 2) = "ID", "Identify", LEFT(E30, 2) = "PR", "Protect", LEFT(E30, 2) = "DE", "Detect", LEFT(E30, 2) = "RS", "Respond", LEFT(E30, 2) = "RC", "Recover")</f>
        <v>Protect</v>
      </c>
      <c r="E30" s="8" t="s">
        <v>755</v>
      </c>
      <c r="F30" s="10" t="s">
        <v>756</v>
      </c>
      <c r="G30">
        <f>IF(SUBTOTAL(103, B30) = 1, 1, "ignore_in_occurrence_test")</f>
        <v>1</v>
      </c>
      <c r="H30" t="str">
        <f>IF(COUNTIF($I$3:I30, I30) = 1, "First Occurrence", "")</f>
        <v>First Occurrence</v>
      </c>
      <c r="I30" t="str">
        <f>_xlfn.CONCAT(E30,G30)</f>
        <v>PR.AA-051</v>
      </c>
    </row>
    <row r="31" spans="1:9" ht="30" x14ac:dyDescent="0.2">
      <c r="A31" s="71">
        <v>29</v>
      </c>
      <c r="B31" s="8" t="s">
        <v>727</v>
      </c>
      <c r="C31" s="8" t="s">
        <v>9</v>
      </c>
      <c r="D31" s="8" t="str" cm="1">
        <f t="array" ref="D31">_xlfn.IFS(LEFT(E31, 2) = "GV", "Govern", LEFT(E31, 2) = "ID", "Identify", LEFT(E31, 2) = "PR", "Protect", LEFT(E31, 2) = "DE", "Detect", LEFT(E31, 2) = "RS", "Respond", LEFT(E31, 2) = "RC", "Recover")</f>
        <v>Protect</v>
      </c>
      <c r="E31" s="8" t="s">
        <v>757</v>
      </c>
      <c r="F31" s="10" t="s">
        <v>758</v>
      </c>
      <c r="G31">
        <f>IF(SUBTOTAL(103, B31) = 1, 1, "ignore_in_occurrence_test")</f>
        <v>1</v>
      </c>
      <c r="H31" t="str">
        <f>IF(COUNTIF($I$3:I31, I31) = 1, "First Occurrence", "")</f>
        <v>First Occurrence</v>
      </c>
      <c r="I31" t="str">
        <f>_xlfn.CONCAT(E31,G31)</f>
        <v>PR.DS-011</v>
      </c>
    </row>
    <row r="32" spans="1:9" ht="30" x14ac:dyDescent="0.2">
      <c r="A32" s="71">
        <v>30</v>
      </c>
      <c r="B32" s="8" t="s">
        <v>727</v>
      </c>
      <c r="C32" s="8" t="s">
        <v>9</v>
      </c>
      <c r="D32" s="8" t="str" cm="1">
        <f t="array" ref="D32">_xlfn.IFS(LEFT(E32, 2) = "GV", "Govern", LEFT(E32, 2) = "ID", "Identify", LEFT(E32, 2) = "PR", "Protect", LEFT(E32, 2) = "DE", "Detect", LEFT(E32, 2) = "RS", "Respond", LEFT(E32, 2) = "RC", "Recover")</f>
        <v>Protect</v>
      </c>
      <c r="E32" s="8" t="s">
        <v>759</v>
      </c>
      <c r="F32" s="10" t="s">
        <v>760</v>
      </c>
      <c r="G32">
        <f>IF(SUBTOTAL(103, B32) = 1, 1, "ignore_in_occurrence_test")</f>
        <v>1</v>
      </c>
      <c r="H32" t="str">
        <f>IF(COUNTIF($I$3:I32, I32) = 1, "First Occurrence", "")</f>
        <v>First Occurrence</v>
      </c>
      <c r="I32" t="str">
        <f>_xlfn.CONCAT(E32,G32)</f>
        <v>PR.DS-021</v>
      </c>
    </row>
    <row r="33" spans="1:9" ht="30" x14ac:dyDescent="0.2">
      <c r="A33" s="71">
        <v>31</v>
      </c>
      <c r="B33" s="8" t="s">
        <v>727</v>
      </c>
      <c r="C33" s="8" t="s">
        <v>9</v>
      </c>
      <c r="D33" s="8" t="str" cm="1">
        <f t="array" ref="D33">_xlfn.IFS(LEFT(E33, 2) = "GV", "Govern", LEFT(E33, 2) = "ID", "Identify", LEFT(E33, 2) = "PR", "Protect", LEFT(E33, 2) = "DE", "Detect", LEFT(E33, 2) = "RS", "Respond", LEFT(E33, 2) = "RC", "Recover")</f>
        <v>Protect</v>
      </c>
      <c r="E33" s="8" t="s">
        <v>761</v>
      </c>
      <c r="F33" s="10" t="s">
        <v>762</v>
      </c>
      <c r="G33">
        <f>IF(SUBTOTAL(103, B33) = 1, 1, "ignore_in_occurrence_test")</f>
        <v>1</v>
      </c>
      <c r="H33" t="str">
        <f>IF(COUNTIF($I$3:I33, I33) = 1, "First Occurrence", "")</f>
        <v>First Occurrence</v>
      </c>
      <c r="I33" t="str">
        <f>_xlfn.CONCAT(E33,G33)</f>
        <v>PR.DS-101</v>
      </c>
    </row>
    <row r="34" spans="1:9" ht="30" x14ac:dyDescent="0.2">
      <c r="A34" s="71">
        <v>32</v>
      </c>
      <c r="B34" s="8" t="s">
        <v>727</v>
      </c>
      <c r="C34" s="8" t="s">
        <v>9</v>
      </c>
      <c r="D34" s="8" t="str" cm="1">
        <f t="array" ref="D34">_xlfn.IFS(LEFT(E34, 2) = "GV", "Govern", LEFT(E34, 2) = "ID", "Identify", LEFT(E34, 2) = "PR", "Protect", LEFT(E34, 2) = "DE", "Detect", LEFT(E34, 2) = "RS", "Respond", LEFT(E34, 2) = "RC", "Recover")</f>
        <v>Protect</v>
      </c>
      <c r="E34" s="8" t="s">
        <v>763</v>
      </c>
      <c r="F34" s="10" t="s">
        <v>764</v>
      </c>
      <c r="G34">
        <f>IF(SUBTOTAL(103, B34) = 1, 1, "ignore_in_occurrence_test")</f>
        <v>1</v>
      </c>
      <c r="H34" t="str">
        <f>IF(COUNTIF($I$3:I34, I34) = 1, "First Occurrence", "")</f>
        <v>First Occurrence</v>
      </c>
      <c r="I34" t="str">
        <f>_xlfn.CONCAT(E34,G34)</f>
        <v>PR.DS-111</v>
      </c>
    </row>
    <row r="35" spans="1:9" ht="45" x14ac:dyDescent="0.2">
      <c r="A35" s="71">
        <v>33</v>
      </c>
      <c r="B35" s="8" t="s">
        <v>727</v>
      </c>
      <c r="C35" s="8" t="s">
        <v>9</v>
      </c>
      <c r="D35" s="8" t="str" cm="1">
        <f t="array" ref="D35">_xlfn.IFS(LEFT(E35, 2) = "GV", "Govern", LEFT(E35, 2) = "ID", "Identify", LEFT(E35, 2) = "PR", "Protect", LEFT(E35, 2) = "DE", "Detect", LEFT(E35, 2) = "RS", "Respond", LEFT(E35, 2) = "RC", "Recover")</f>
        <v>Protect</v>
      </c>
      <c r="E35" s="8" t="s">
        <v>765</v>
      </c>
      <c r="F35" s="10" t="s">
        <v>766</v>
      </c>
      <c r="G35">
        <f>IF(SUBTOTAL(103, B35) = 1, 1, "ignore_in_occurrence_test")</f>
        <v>1</v>
      </c>
      <c r="H35" t="str">
        <f>IF(COUNTIF($I$3:I35, I35) = 1, "First Occurrence", "")</f>
        <v>First Occurrence</v>
      </c>
      <c r="I35" t="str">
        <f>_xlfn.CONCAT(E35,G35)</f>
        <v>PR.PS-011</v>
      </c>
    </row>
    <row r="36" spans="1:9" ht="30" x14ac:dyDescent="0.2">
      <c r="A36" s="71">
        <v>34</v>
      </c>
      <c r="B36" s="8" t="s">
        <v>727</v>
      </c>
      <c r="C36" s="8" t="s">
        <v>9</v>
      </c>
      <c r="D36" s="8" t="str" cm="1">
        <f t="array" ref="D36">_xlfn.IFS(LEFT(E36, 2) = "GV", "Govern", LEFT(E36, 2) = "ID", "Identify", LEFT(E36, 2) = "PR", "Protect", LEFT(E36, 2) = "DE", "Detect", LEFT(E36, 2) = "RS", "Respond", LEFT(E36, 2) = "RC", "Recover")</f>
        <v>Protect</v>
      </c>
      <c r="E36" s="8" t="s">
        <v>767</v>
      </c>
      <c r="F36" s="10" t="s">
        <v>768</v>
      </c>
      <c r="G36">
        <f>IF(SUBTOTAL(103, B36) = 1, 1, "ignore_in_occurrence_test")</f>
        <v>1</v>
      </c>
      <c r="H36" t="str">
        <f>IF(COUNTIF($I$3:I36, I36) = 1, "First Occurrence", "")</f>
        <v>First Occurrence</v>
      </c>
      <c r="I36" t="str">
        <f>_xlfn.CONCAT(E36,G36)</f>
        <v>PR.PS-041</v>
      </c>
    </row>
    <row r="37" spans="1:9" ht="45" x14ac:dyDescent="0.2">
      <c r="A37" s="71">
        <v>35</v>
      </c>
      <c r="B37" s="8" t="s">
        <v>727</v>
      </c>
      <c r="C37" s="8" t="s">
        <v>9</v>
      </c>
      <c r="D37" s="8" t="str" cm="1">
        <f t="array" ref="D37">_xlfn.IFS(LEFT(E37, 2) = "GV", "Govern", LEFT(E37, 2) = "ID", "Identify", LEFT(E37, 2) = "PR", "Protect", LEFT(E37, 2) = "DE", "Detect", LEFT(E37, 2) = "RS", "Respond", LEFT(E37, 2) = "RC", "Recover")</f>
        <v>Protect</v>
      </c>
      <c r="E37" s="8" t="s">
        <v>769</v>
      </c>
      <c r="F37" s="10" t="s">
        <v>770</v>
      </c>
      <c r="G37">
        <f>IF(SUBTOTAL(103, B37) = 1, 1, "ignore_in_occurrence_test")</f>
        <v>1</v>
      </c>
      <c r="H37" t="str">
        <f>IF(COUNTIF($I$3:I37, I37) = 1, "First Occurrence", "")</f>
        <v>First Occurrence</v>
      </c>
      <c r="I37" t="str">
        <f>_xlfn.CONCAT(E37,G37)</f>
        <v>PR.PS-051</v>
      </c>
    </row>
    <row r="38" spans="1:9" ht="30" x14ac:dyDescent="0.2">
      <c r="A38" s="71">
        <v>36</v>
      </c>
      <c r="B38" s="8" t="s">
        <v>727</v>
      </c>
      <c r="C38" s="8" t="s">
        <v>9</v>
      </c>
      <c r="D38" s="8" t="str" cm="1">
        <f t="array" ref="D38">_xlfn.IFS(LEFT(E38, 2) = "GV", "Govern", LEFT(E38, 2) = "ID", "Identify", LEFT(E38, 2) = "PR", "Protect", LEFT(E38, 2) = "DE", "Detect", LEFT(E38, 2) = "RS", "Respond", LEFT(E38, 2) = "RC", "Recover")</f>
        <v>Protect</v>
      </c>
      <c r="E38" s="8" t="s">
        <v>771</v>
      </c>
      <c r="F38" s="10" t="s">
        <v>772</v>
      </c>
      <c r="G38">
        <f>IF(SUBTOTAL(103, B38) = 1, 1, "ignore_in_occurrence_test")</f>
        <v>1</v>
      </c>
      <c r="H38" t="str">
        <f>IF(COUNTIF($I$3:I38, I38) = 1, "First Occurrence", "")</f>
        <v>First Occurrence</v>
      </c>
      <c r="I38" t="str">
        <f>_xlfn.CONCAT(E38,G38)</f>
        <v>PR.PS-061</v>
      </c>
    </row>
    <row r="39" spans="1:9" ht="30" x14ac:dyDescent="0.2">
      <c r="A39" s="71">
        <v>37</v>
      </c>
      <c r="B39" s="8" t="s">
        <v>727</v>
      </c>
      <c r="C39" s="8" t="s">
        <v>9</v>
      </c>
      <c r="D39" s="8" t="str" cm="1">
        <f t="array" ref="D39">_xlfn.IFS(LEFT(E39, 2) = "GV", "Govern", LEFT(E39, 2) = "ID", "Identify", LEFT(E39, 2) = "PR", "Protect", LEFT(E39, 2) = "DE", "Detect", LEFT(E39, 2) = "RS", "Respond", LEFT(E39, 2) = "RC", "Recover")</f>
        <v>Detect</v>
      </c>
      <c r="E39" s="8" t="s">
        <v>773</v>
      </c>
      <c r="F39" s="10" t="s">
        <v>774</v>
      </c>
      <c r="G39">
        <f>IF(SUBTOTAL(103, B39) = 1, 1, "ignore_in_occurrence_test")</f>
        <v>1</v>
      </c>
      <c r="H39" t="str">
        <f>IF(COUNTIF($I$3:I39, I39) = 1, "First Occurrence", "")</f>
        <v>First Occurrence</v>
      </c>
      <c r="I39" t="str">
        <f>_xlfn.CONCAT(E39,G39)</f>
        <v>DE.CM-031</v>
      </c>
    </row>
    <row r="40" spans="1:9" ht="45" x14ac:dyDescent="0.2">
      <c r="A40" s="71">
        <v>38</v>
      </c>
      <c r="B40" s="8" t="s">
        <v>727</v>
      </c>
      <c r="C40" s="8" t="s">
        <v>9</v>
      </c>
      <c r="D40" s="8" t="str" cm="1">
        <f t="array" ref="D40">_xlfn.IFS(LEFT(E40, 2) = "GV", "Govern", LEFT(E40, 2) = "ID", "Identify", LEFT(E40, 2) = "PR", "Protect", LEFT(E40, 2) = "DE", "Detect", LEFT(E40, 2) = "RS", "Respond", LEFT(E40, 2) = "RC", "Recover")</f>
        <v>Detect</v>
      </c>
      <c r="E40" s="8" t="s">
        <v>775</v>
      </c>
      <c r="F40" s="10" t="s">
        <v>776</v>
      </c>
      <c r="G40">
        <f>IF(SUBTOTAL(103, B40) = 1, 1, "ignore_in_occurrence_test")</f>
        <v>1</v>
      </c>
      <c r="H40" t="str">
        <f>IF(COUNTIF($I$3:I40, I40) = 1, "First Occurrence", "")</f>
        <v>First Occurrence</v>
      </c>
      <c r="I40" t="str">
        <f>_xlfn.CONCAT(E40,G40)</f>
        <v>DE.CM-061</v>
      </c>
    </row>
    <row r="41" spans="1:9" ht="45" x14ac:dyDescent="0.2">
      <c r="A41" s="71">
        <v>39</v>
      </c>
      <c r="B41" s="8" t="s">
        <v>727</v>
      </c>
      <c r="C41" s="8" t="s">
        <v>9</v>
      </c>
      <c r="D41" s="8" t="str" cm="1">
        <f t="array" ref="D41">_xlfn.IFS(LEFT(E41, 2) = "GV", "Govern", LEFT(E41, 2) = "ID", "Identify", LEFT(E41, 2) = "PR", "Protect", LEFT(E41, 2) = "DE", "Detect", LEFT(E41, 2) = "RS", "Respond", LEFT(E41, 2) = "RC", "Recover")</f>
        <v>Detect</v>
      </c>
      <c r="E41" s="8" t="s">
        <v>777</v>
      </c>
      <c r="F41" s="10" t="s">
        <v>778</v>
      </c>
      <c r="G41">
        <f>IF(SUBTOTAL(103, B41) = 1, 1, "ignore_in_occurrence_test")</f>
        <v>1</v>
      </c>
      <c r="H41" t="str">
        <f>IF(COUNTIF($I$3:I41, I41) = 1, "First Occurrence", "")</f>
        <v>First Occurrence</v>
      </c>
      <c r="I41" t="str">
        <f>_xlfn.CONCAT(E41,G41)</f>
        <v>DE.AE-021</v>
      </c>
    </row>
    <row r="42" spans="1:9" ht="30" x14ac:dyDescent="0.2">
      <c r="A42" s="71">
        <v>40</v>
      </c>
      <c r="B42" s="8" t="s">
        <v>727</v>
      </c>
      <c r="C42" s="8" t="s">
        <v>9</v>
      </c>
      <c r="D42" s="8" t="str" cm="1">
        <f t="array" ref="D42">_xlfn.IFS(LEFT(E42, 2) = "GV", "Govern", LEFT(E42, 2) = "ID", "Identify", LEFT(E42, 2) = "PR", "Protect", LEFT(E42, 2) = "DE", "Detect", LEFT(E42, 2) = "RS", "Respond", LEFT(E42, 2) = "RC", "Recover")</f>
        <v>Detect</v>
      </c>
      <c r="E42" s="8" t="s">
        <v>779</v>
      </c>
      <c r="F42" s="10" t="s">
        <v>780</v>
      </c>
      <c r="G42">
        <f>IF(SUBTOTAL(103, B42) = 1, 1, "ignore_in_occurrence_test")</f>
        <v>1</v>
      </c>
      <c r="H42" t="str">
        <f>IF(COUNTIF($I$3:I42, I42) = 1, "First Occurrence", "")</f>
        <v>First Occurrence</v>
      </c>
      <c r="I42" t="str">
        <f>_xlfn.CONCAT(E42,G42)</f>
        <v>DE.AE-041</v>
      </c>
    </row>
    <row r="43" spans="1:9" ht="30" x14ac:dyDescent="0.2">
      <c r="A43" s="71">
        <v>41</v>
      </c>
      <c r="B43" s="8" t="s">
        <v>727</v>
      </c>
      <c r="C43" s="8" t="s">
        <v>9</v>
      </c>
      <c r="D43" s="8" t="str" cm="1">
        <f t="array" ref="D43">_xlfn.IFS(LEFT(E43, 2) = "GV", "Govern", LEFT(E43, 2) = "ID", "Identify", LEFT(E43, 2) = "PR", "Protect", LEFT(E43, 2) = "DE", "Detect", LEFT(E43, 2) = "RS", "Respond", LEFT(E43, 2) = "RC", "Recover")</f>
        <v>Respond</v>
      </c>
      <c r="E43" s="8" t="s">
        <v>781</v>
      </c>
      <c r="F43" s="10" t="s">
        <v>782</v>
      </c>
      <c r="G43">
        <f>IF(SUBTOTAL(103, B43) = 1, 1, "ignore_in_occurrence_test")</f>
        <v>1</v>
      </c>
      <c r="H43" t="str">
        <f>IF(COUNTIF($I$3:I43, I43) = 1, "First Occurrence", "")</f>
        <v>First Occurrence</v>
      </c>
      <c r="I43" t="str">
        <f>_xlfn.CONCAT(E43,G43)</f>
        <v>RS.MA-011</v>
      </c>
    </row>
    <row r="44" spans="1:9" ht="30" x14ac:dyDescent="0.2">
      <c r="A44" s="71">
        <v>42</v>
      </c>
      <c r="B44" s="8" t="s">
        <v>727</v>
      </c>
      <c r="C44" s="8" t="s">
        <v>9</v>
      </c>
      <c r="D44" s="8" t="str" cm="1">
        <f t="array" ref="D44">_xlfn.IFS(LEFT(E44, 2) = "GV", "Govern", LEFT(E44, 2) = "ID", "Identify", LEFT(E44, 2) = "PR", "Protect", LEFT(E44, 2) = "DE", "Detect", LEFT(E44, 2) = "RS", "Respond", LEFT(E44, 2) = "RC", "Recover")</f>
        <v>Respond</v>
      </c>
      <c r="E44" s="8" t="s">
        <v>783</v>
      </c>
      <c r="F44" s="10" t="s">
        <v>784</v>
      </c>
      <c r="G44">
        <f>IF(SUBTOTAL(103, B44) = 1, 1, "ignore_in_occurrence_test")</f>
        <v>1</v>
      </c>
      <c r="H44" t="str">
        <f>IF(COUNTIF($I$3:I44, I44) = 1, "First Occurrence", "")</f>
        <v>First Occurrence</v>
      </c>
      <c r="I44" t="str">
        <f>_xlfn.CONCAT(E44,G44)</f>
        <v>RS.MA-021</v>
      </c>
    </row>
    <row r="45" spans="1:9" ht="30" x14ac:dyDescent="0.2">
      <c r="A45" s="71">
        <v>43</v>
      </c>
      <c r="B45" s="8" t="s">
        <v>727</v>
      </c>
      <c r="C45" s="8" t="s">
        <v>9</v>
      </c>
      <c r="D45" s="8" t="str" cm="1">
        <f t="array" ref="D45">_xlfn.IFS(LEFT(E45, 2) = "GV", "Govern", LEFT(E45, 2) = "ID", "Identify", LEFT(E45, 2) = "PR", "Protect", LEFT(E45, 2) = "DE", "Detect", LEFT(E45, 2) = "RS", "Respond", LEFT(E45, 2) = "RC", "Recover")</f>
        <v>Respond</v>
      </c>
      <c r="E45" s="8" t="s">
        <v>785</v>
      </c>
      <c r="F45" s="10" t="s">
        <v>786</v>
      </c>
      <c r="G45">
        <f>IF(SUBTOTAL(103, B45) = 1, 1, "ignore_in_occurrence_test")</f>
        <v>1</v>
      </c>
      <c r="H45" t="str">
        <f>IF(COUNTIF($I$3:I45, I45) = 1, "First Occurrence", "")</f>
        <v>First Occurrence</v>
      </c>
      <c r="I45" t="str">
        <f>_xlfn.CONCAT(E45,G45)</f>
        <v>RS.MA-031</v>
      </c>
    </row>
    <row r="46" spans="1:9" ht="45" x14ac:dyDescent="0.2">
      <c r="A46" s="71">
        <v>44</v>
      </c>
      <c r="B46" s="8" t="s">
        <v>727</v>
      </c>
      <c r="C46" s="8" t="s">
        <v>9</v>
      </c>
      <c r="D46" s="8" t="str" cm="1">
        <f t="array" ref="D46">_xlfn.IFS(LEFT(E46, 2) = "GV", "Govern", LEFT(E46, 2) = "ID", "Identify", LEFT(E46, 2) = "PR", "Protect", LEFT(E46, 2) = "DE", "Detect", LEFT(E46, 2) = "RS", "Respond", LEFT(E46, 2) = "RC", "Recover")</f>
        <v>Respond</v>
      </c>
      <c r="E46" s="8" t="s">
        <v>787</v>
      </c>
      <c r="F46" s="10" t="s">
        <v>788</v>
      </c>
      <c r="G46">
        <f>IF(SUBTOTAL(103, B46) = 1, 1, "ignore_in_occurrence_test")</f>
        <v>1</v>
      </c>
      <c r="H46" t="str">
        <f>IF(COUNTIF($I$3:I46, I46) = 1, "First Occurrence", "")</f>
        <v>First Occurrence</v>
      </c>
      <c r="I46" t="str">
        <f>_xlfn.CONCAT(E46,G46)</f>
        <v>RS.MA-051</v>
      </c>
    </row>
    <row r="47" spans="1:9" ht="30" x14ac:dyDescent="0.2">
      <c r="A47" s="71">
        <v>45</v>
      </c>
      <c r="B47" s="8" t="s">
        <v>727</v>
      </c>
      <c r="C47" s="8" t="s">
        <v>9</v>
      </c>
      <c r="D47" s="8" t="str" cm="1">
        <f t="array" ref="D47">_xlfn.IFS(LEFT(E47, 2) = "GV", "Govern", LEFT(E47, 2) = "ID", "Identify", LEFT(E47, 2) = "PR", "Protect", LEFT(E47, 2) = "DE", "Detect", LEFT(E47, 2) = "RS", "Respond", LEFT(E47, 2) = "RC", "Recover")</f>
        <v>Respond</v>
      </c>
      <c r="E47" s="8" t="s">
        <v>789</v>
      </c>
      <c r="F47" s="10" t="s">
        <v>790</v>
      </c>
      <c r="G47">
        <f>IF(SUBTOTAL(103, B47) = 1, 1, "ignore_in_occurrence_test")</f>
        <v>1</v>
      </c>
      <c r="H47" t="str">
        <f>IF(COUNTIF($I$3:I47, I47) = 1, "First Occurrence", "")</f>
        <v>First Occurrence</v>
      </c>
      <c r="I47" t="str">
        <f>_xlfn.CONCAT(E47,G47)</f>
        <v>RS.AN-081</v>
      </c>
    </row>
    <row r="48" spans="1:9" ht="30" x14ac:dyDescent="0.2">
      <c r="A48" s="71">
        <v>46</v>
      </c>
      <c r="B48" s="8" t="s">
        <v>727</v>
      </c>
      <c r="C48" s="8" t="s">
        <v>9</v>
      </c>
      <c r="D48" s="8" t="str" cm="1">
        <f t="array" ref="D48">_xlfn.IFS(LEFT(E48, 2) = "GV", "Govern", LEFT(E48, 2) = "ID", "Identify", LEFT(E48, 2) = "PR", "Protect", LEFT(E48, 2) = "DE", "Detect", LEFT(E48, 2) = "RS", "Respond", LEFT(E48, 2) = "RC", "Recover")</f>
        <v>Respond</v>
      </c>
      <c r="E48" s="8" t="s">
        <v>791</v>
      </c>
      <c r="F48" s="10" t="s">
        <v>792</v>
      </c>
      <c r="G48">
        <f>IF(SUBTOTAL(103, B48) = 1, 1, "ignore_in_occurrence_test")</f>
        <v>1</v>
      </c>
      <c r="H48" t="str">
        <f>IF(COUNTIF($I$3:I48, I48) = 1, "First Occurrence", "")</f>
        <v>First Occurrence</v>
      </c>
      <c r="I48" t="str">
        <f>_xlfn.CONCAT(E48,G48)</f>
        <v>RS.MI-011</v>
      </c>
    </row>
    <row r="49" spans="1:9" ht="45" x14ac:dyDescent="0.2">
      <c r="A49" s="71">
        <v>47</v>
      </c>
      <c r="B49" s="8" t="s">
        <v>727</v>
      </c>
      <c r="C49" s="8" t="s">
        <v>9</v>
      </c>
      <c r="D49" s="8" t="str" cm="1">
        <f t="array" ref="D49">_xlfn.IFS(LEFT(E49, 2) = "GV", "Govern", LEFT(E49, 2) = "ID", "Identify", LEFT(E49, 2) = "PR", "Protect", LEFT(E49, 2) = "DE", "Detect", LEFT(E49, 2) = "RS", "Respond", LEFT(E49, 2) = "RC", "Recover")</f>
        <v>Respond</v>
      </c>
      <c r="E49" s="8" t="s">
        <v>793</v>
      </c>
      <c r="F49" s="10" t="s">
        <v>794</v>
      </c>
      <c r="G49">
        <f>IF(SUBTOTAL(103, B49) = 1, 1, "ignore_in_occurrence_test")</f>
        <v>1</v>
      </c>
      <c r="H49" t="str">
        <f>IF(COUNTIF($I$3:I49, I49) = 1, "First Occurrence", "")</f>
        <v>First Occurrence</v>
      </c>
      <c r="I49" t="str">
        <f>_xlfn.CONCAT(E49,G49)</f>
        <v>RS.MI-021</v>
      </c>
    </row>
    <row r="50" spans="1:9" ht="30" x14ac:dyDescent="0.2">
      <c r="A50" s="71">
        <v>48</v>
      </c>
      <c r="B50" s="8" t="s">
        <v>727</v>
      </c>
      <c r="C50" s="8" t="s">
        <v>9</v>
      </c>
      <c r="D50" s="8" t="str" cm="1">
        <f t="array" ref="D50">_xlfn.IFS(LEFT(E50, 2) = "GV", "Govern", LEFT(E50, 2) = "ID", "Identify", LEFT(E50, 2) = "PR", "Protect", LEFT(E50, 2) = "DE", "Detect", LEFT(E50, 2) = "RS", "Respond", LEFT(E50, 2) = "RC", "Recover")</f>
        <v>Recover</v>
      </c>
      <c r="E50" s="8" t="s">
        <v>795</v>
      </c>
      <c r="F50" s="10" t="s">
        <v>796</v>
      </c>
      <c r="G50">
        <f>IF(SUBTOTAL(103, B50) = 1, 1, "ignore_in_occurrence_test")</f>
        <v>1</v>
      </c>
      <c r="H50" t="str">
        <f>IF(COUNTIF($I$3:I50, I50) = 1, "First Occurrence", "")</f>
        <v>First Occurrence</v>
      </c>
      <c r="I50" t="str">
        <f>_xlfn.CONCAT(E50,G50)</f>
        <v>RC.RP-011</v>
      </c>
    </row>
    <row r="51" spans="1:9" ht="30" x14ac:dyDescent="0.2">
      <c r="A51" s="71">
        <v>49</v>
      </c>
      <c r="B51" s="8" t="s">
        <v>727</v>
      </c>
      <c r="C51" s="8" t="s">
        <v>9</v>
      </c>
      <c r="D51" s="8" t="str" cm="1">
        <f t="array" ref="D51">_xlfn.IFS(LEFT(E51, 2) = "GV", "Govern", LEFT(E51, 2) = "ID", "Identify", LEFT(E51, 2) = "PR", "Protect", LEFT(E51, 2) = "DE", "Detect", LEFT(E51, 2) = "RS", "Respond", LEFT(E51, 2) = "RC", "Recover")</f>
        <v>Recover</v>
      </c>
      <c r="E51" s="8" t="s">
        <v>797</v>
      </c>
      <c r="F51" s="10" t="s">
        <v>798</v>
      </c>
      <c r="G51">
        <f>IF(SUBTOTAL(103, B51) = 1, 1, "ignore_in_occurrence_test")</f>
        <v>1</v>
      </c>
      <c r="H51" t="str">
        <f>IF(COUNTIF($I$3:I51, I51) = 1, "First Occurrence", "")</f>
        <v>First Occurrence</v>
      </c>
      <c r="I51" t="str">
        <f>_xlfn.CONCAT(E51,G51)</f>
        <v>RC.RP-021</v>
      </c>
    </row>
    <row r="52" spans="1:9" ht="30" x14ac:dyDescent="0.2">
      <c r="A52" s="71">
        <v>50</v>
      </c>
      <c r="B52" s="8" t="s">
        <v>727</v>
      </c>
      <c r="C52" s="8" t="s">
        <v>9</v>
      </c>
      <c r="D52" s="8" t="str" cm="1">
        <f t="array" ref="D52">_xlfn.IFS(LEFT(E52, 2) = "GV", "Govern", LEFT(E52, 2) = "ID", "Identify", LEFT(E52, 2) = "PR", "Protect", LEFT(E52, 2) = "DE", "Detect", LEFT(E52, 2) = "RS", "Respond", LEFT(E52, 2) = "RC", "Recover")</f>
        <v>Recover</v>
      </c>
      <c r="E52" s="8" t="s">
        <v>799</v>
      </c>
      <c r="F52" s="10" t="s">
        <v>800</v>
      </c>
      <c r="G52">
        <f>IF(SUBTOTAL(103, B52) = 1, 1, "ignore_in_occurrence_test")</f>
        <v>1</v>
      </c>
      <c r="H52" t="str">
        <f>IF(COUNTIF($I$3:I52, I52) = 1, "First Occurrence", "")</f>
        <v>First Occurrence</v>
      </c>
      <c r="I52" t="str">
        <f>_xlfn.CONCAT(E52,G52)</f>
        <v>RC.RP-031</v>
      </c>
    </row>
    <row r="53" spans="1:9" ht="30" x14ac:dyDescent="0.2">
      <c r="A53" s="71">
        <v>51</v>
      </c>
      <c r="B53" s="8" t="s">
        <v>727</v>
      </c>
      <c r="C53" s="8" t="s">
        <v>9</v>
      </c>
      <c r="D53" s="8" t="str" cm="1">
        <f t="array" ref="D53">_xlfn.IFS(LEFT(E53, 2) = "GV", "Govern", LEFT(E53, 2) = "ID", "Identify", LEFT(E53, 2) = "PR", "Protect", LEFT(E53, 2) = "DE", "Detect", LEFT(E53, 2) = "RS", "Respond", LEFT(E53, 2) = "RC", "Recover")</f>
        <v>Recover</v>
      </c>
      <c r="E53" s="8" t="s">
        <v>801</v>
      </c>
      <c r="F53" s="10" t="s">
        <v>802</v>
      </c>
      <c r="G53">
        <f>IF(SUBTOTAL(103, B53) = 1, 1, "ignore_in_occurrence_test")</f>
        <v>1</v>
      </c>
      <c r="H53" t="str">
        <f>IF(COUNTIF($I$3:I53, I53) = 1, "First Occurrence", "")</f>
        <v>First Occurrence</v>
      </c>
      <c r="I53" t="str">
        <f>_xlfn.CONCAT(E53,G53)</f>
        <v>RC.RP-051</v>
      </c>
    </row>
    <row r="54" spans="1:9" ht="45" x14ac:dyDescent="0.2">
      <c r="A54" s="71">
        <v>52</v>
      </c>
      <c r="B54" s="8" t="s">
        <v>727</v>
      </c>
      <c r="C54" s="8" t="s">
        <v>9</v>
      </c>
      <c r="D54" s="8" t="str" cm="1">
        <f t="array" ref="D54">_xlfn.IFS(LEFT(E54, 2) = "GV", "Govern", LEFT(E54, 2) = "ID", "Identify", LEFT(E54, 2) = "PR", "Protect", LEFT(E54, 2) = "DE", "Detect", LEFT(E54, 2) = "RS", "Respond", LEFT(E54, 2) = "RC", "Recover")</f>
        <v>Recover</v>
      </c>
      <c r="E54" s="8" t="s">
        <v>803</v>
      </c>
      <c r="F54" s="10" t="s">
        <v>804</v>
      </c>
      <c r="G54">
        <f>IF(SUBTOTAL(103, B54) = 1, 1, "ignore_in_occurrence_test")</f>
        <v>1</v>
      </c>
      <c r="H54" t="str">
        <f>IF(COUNTIF($I$3:I54, I54) = 1, "First Occurrence", "")</f>
        <v>First Occurrence</v>
      </c>
      <c r="I54" t="str">
        <f>_xlfn.CONCAT(E54,G54)</f>
        <v>RC.CO-031</v>
      </c>
    </row>
    <row r="55" spans="1:9" ht="45" x14ac:dyDescent="0.2">
      <c r="A55" s="71">
        <v>53</v>
      </c>
      <c r="B55" s="8" t="s">
        <v>805</v>
      </c>
      <c r="C55" s="8" t="s">
        <v>9</v>
      </c>
      <c r="D55" s="8" t="str" cm="1">
        <f t="array" ref="D55">_xlfn.IFS(LEFT(E55, 2) = "GV", "Govern", LEFT(E55, 2) = "ID", "Identify", LEFT(E55, 2) = "PR", "Protect", LEFT(E55, 2) = "DE", "Detect", LEFT(E55, 2) = "RS", "Respond", LEFT(E55, 2) = "RC", "Recover")</f>
        <v>Govern</v>
      </c>
      <c r="E55" s="8" t="s">
        <v>701</v>
      </c>
      <c r="F55" s="10" t="s">
        <v>816</v>
      </c>
      <c r="G55">
        <f>IF(SUBTOTAL(103, B55) = 1, 1, "ignore_in_occurrence_test")</f>
        <v>1</v>
      </c>
      <c r="H55" t="str">
        <f>IF(COUNTIF($I$3:I55, I55) = 1, "First Occurrence", "")</f>
        <v/>
      </c>
      <c r="I55" t="str">
        <f>_xlfn.CONCAT(E55,G55)</f>
        <v>GV.OC-021</v>
      </c>
    </row>
    <row r="56" spans="1:9" ht="30" x14ac:dyDescent="0.2">
      <c r="A56" s="71">
        <v>54</v>
      </c>
      <c r="B56" s="8" t="s">
        <v>805</v>
      </c>
      <c r="C56" s="8" t="s">
        <v>9</v>
      </c>
      <c r="D56" s="8" t="str" cm="1">
        <f t="array" ref="D56">_xlfn.IFS(LEFT(E56, 2) = "GV", "Govern", LEFT(E56, 2) = "ID", "Identify", LEFT(E56, 2) = "PR", "Protect", LEFT(E56, 2) = "DE", "Detect", LEFT(E56, 2) = "RS", "Respond", LEFT(E56, 2) = "RC", "Recover")</f>
        <v>Govern</v>
      </c>
      <c r="E56" s="8" t="s">
        <v>703</v>
      </c>
      <c r="F56" s="10" t="s">
        <v>817</v>
      </c>
      <c r="G56">
        <f>IF(SUBTOTAL(103, B56) = 1, 1, "ignore_in_occurrence_test")</f>
        <v>1</v>
      </c>
      <c r="H56" t="str">
        <f>IF(COUNTIF($I$3:I56, I56) = 1, "First Occurrence", "")</f>
        <v/>
      </c>
      <c r="I56" t="str">
        <f>_xlfn.CONCAT(E56,G56)</f>
        <v>GV.OC-031</v>
      </c>
    </row>
    <row r="57" spans="1:9" ht="30" x14ac:dyDescent="0.2">
      <c r="A57" s="71">
        <v>55</v>
      </c>
      <c r="B57" s="8" t="s">
        <v>805</v>
      </c>
      <c r="C57" s="8" t="s">
        <v>9</v>
      </c>
      <c r="D57" s="8" t="str" cm="1">
        <f t="array" ref="D57">_xlfn.IFS(LEFT(E57, 2) = "GV", "Govern", LEFT(E57, 2) = "ID", "Identify", LEFT(E57, 2) = "PR", "Protect", LEFT(E57, 2) = "DE", "Detect", LEFT(E57, 2) = "RS", "Respond", LEFT(E57, 2) = "RC", "Recover")</f>
        <v>Govern</v>
      </c>
      <c r="E57" s="8" t="s">
        <v>707</v>
      </c>
      <c r="F57" s="10" t="s">
        <v>818</v>
      </c>
      <c r="G57">
        <f>IF(SUBTOTAL(103, B57) = 1, 1, "ignore_in_occurrence_test")</f>
        <v>1</v>
      </c>
      <c r="H57" t="str">
        <f>IF(COUNTIF($I$3:I57, I57) = 1, "First Occurrence", "")</f>
        <v/>
      </c>
      <c r="I57" t="str">
        <f>_xlfn.CONCAT(E57,G57)</f>
        <v>GV.RM-031</v>
      </c>
    </row>
    <row r="58" spans="1:9" ht="45" x14ac:dyDescent="0.2">
      <c r="A58" s="71">
        <v>56</v>
      </c>
      <c r="B58" s="8" t="s">
        <v>805</v>
      </c>
      <c r="C58" s="8" t="s">
        <v>9</v>
      </c>
      <c r="D58" s="8" t="str" cm="1">
        <f t="array" ref="D58">_xlfn.IFS(LEFT(E58, 2) = "GV", "Govern", LEFT(E58, 2) = "ID", "Identify", LEFT(E58, 2) = "PR", "Protect", LEFT(E58, 2) = "DE", "Detect", LEFT(E58, 2) = "RS", "Respond", LEFT(E58, 2) = "RC", "Recover")</f>
        <v>Govern</v>
      </c>
      <c r="E58" s="8" t="s">
        <v>711</v>
      </c>
      <c r="F58" s="10" t="s">
        <v>819</v>
      </c>
      <c r="G58">
        <f>IF(SUBTOTAL(103, B58) = 1, 1, "ignore_in_occurrence_test")</f>
        <v>1</v>
      </c>
      <c r="H58" t="str">
        <f>IF(COUNTIF($I$3:I58, I58) = 1, "First Occurrence", "")</f>
        <v/>
      </c>
      <c r="I58" t="str">
        <f>_xlfn.CONCAT(E58,G58)</f>
        <v>GV.PO-011</v>
      </c>
    </row>
    <row r="59" spans="1:9" ht="30" x14ac:dyDescent="0.2">
      <c r="A59" s="71">
        <v>57</v>
      </c>
      <c r="B59" s="8" t="s">
        <v>805</v>
      </c>
      <c r="C59" s="8" t="s">
        <v>9</v>
      </c>
      <c r="D59" s="8" t="str" cm="1">
        <f t="array" ref="D59">_xlfn.IFS(LEFT(E59, 2) = "GV", "Govern", LEFT(E59, 2) = "ID", "Identify", LEFT(E59, 2) = "PR", "Protect", LEFT(E59, 2) = "DE", "Detect", LEFT(E59, 2) = "RS", "Respond", LEFT(E59, 2) = "RC", "Recover")</f>
        <v>Govern</v>
      </c>
      <c r="E59" s="8" t="s">
        <v>721</v>
      </c>
      <c r="F59" s="10" t="s">
        <v>820</v>
      </c>
      <c r="G59">
        <f>IF(SUBTOTAL(103, B59) = 1, 1, "ignore_in_occurrence_test")</f>
        <v>1</v>
      </c>
      <c r="H59" t="str">
        <f>IF(COUNTIF($I$3:I59, I59) = 1, "First Occurrence", "")</f>
        <v/>
      </c>
      <c r="I59" t="str">
        <f>_xlfn.CONCAT(E59,G59)</f>
        <v>GV.SC-051</v>
      </c>
    </row>
    <row r="60" spans="1:9" ht="45" x14ac:dyDescent="0.2">
      <c r="A60" s="71">
        <v>58</v>
      </c>
      <c r="B60" s="8" t="s">
        <v>805</v>
      </c>
      <c r="C60" s="8" t="s">
        <v>9</v>
      </c>
      <c r="D60" s="8" t="str" cm="1">
        <f t="array" ref="D60">_xlfn.IFS(LEFT(E60, 2) = "GV", "Govern", LEFT(E60, 2) = "ID", "Identify", LEFT(E60, 2) = "PR", "Protect", LEFT(E60, 2) = "DE", "Detect", LEFT(E60, 2) = "RS", "Respond", LEFT(E60, 2) = "RC", "Recover")</f>
        <v>Govern</v>
      </c>
      <c r="E60" s="8" t="s">
        <v>821</v>
      </c>
      <c r="F60" s="10" t="s">
        <v>822</v>
      </c>
      <c r="G60">
        <f>IF(SUBTOTAL(103, B60) = 1, 1, "ignore_in_occurrence_test")</f>
        <v>1</v>
      </c>
      <c r="H60" t="str">
        <f>IF(COUNTIF($I$3:I60, I60) = 1, "First Occurrence", "")</f>
        <v>First Occurrence</v>
      </c>
      <c r="I60" t="str">
        <f>_xlfn.CONCAT(E60,G60)</f>
        <v>GV.SC-101</v>
      </c>
    </row>
    <row r="61" spans="1:9" ht="45" x14ac:dyDescent="0.2">
      <c r="A61" s="71">
        <v>59</v>
      </c>
      <c r="B61" s="8" t="s">
        <v>805</v>
      </c>
      <c r="C61" s="8" t="s">
        <v>9</v>
      </c>
      <c r="D61" s="8" t="str" cm="1">
        <f t="array" ref="D61">_xlfn.IFS(LEFT(E61, 2) = "GV", "Govern", LEFT(E61, 2) = "ID", "Identify", LEFT(E61, 2) = "PR", "Protect", LEFT(E61, 2) = "DE", "Detect", LEFT(E61, 2) = "RS", "Respond", LEFT(E61, 2) = "RC", "Recover")</f>
        <v>Identify</v>
      </c>
      <c r="E61" s="8" t="s">
        <v>729</v>
      </c>
      <c r="F61" s="10" t="s">
        <v>823</v>
      </c>
      <c r="G61">
        <f>IF(SUBTOTAL(103, B61) = 1, 1, "ignore_in_occurrence_test")</f>
        <v>1</v>
      </c>
      <c r="H61" t="str">
        <f>IF(COUNTIF($I$3:I61, I61) = 1, "First Occurrence", "")</f>
        <v/>
      </c>
      <c r="I61" t="str">
        <f>_xlfn.CONCAT(E61,G61)</f>
        <v>ID.AM-031</v>
      </c>
    </row>
    <row r="62" spans="1:9" ht="30" x14ac:dyDescent="0.2">
      <c r="A62" s="71">
        <v>60</v>
      </c>
      <c r="B62" s="8" t="s">
        <v>805</v>
      </c>
      <c r="C62" s="8" t="s">
        <v>9</v>
      </c>
      <c r="D62" s="8" t="str" cm="1">
        <f t="array" ref="D62">_xlfn.IFS(LEFT(E62, 2) = "GV", "Govern", LEFT(E62, 2) = "ID", "Identify", LEFT(E62, 2) = "PR", "Protect", LEFT(E62, 2) = "DE", "Detect", LEFT(E62, 2) = "RS", "Respond", LEFT(E62, 2) = "RC", "Recover")</f>
        <v>Identify</v>
      </c>
      <c r="E62" s="8" t="s">
        <v>735</v>
      </c>
      <c r="F62" s="10" t="s">
        <v>824</v>
      </c>
      <c r="G62">
        <f>IF(SUBTOTAL(103, B62) = 1, 1, "ignore_in_occurrence_test")</f>
        <v>1</v>
      </c>
      <c r="H62" t="str">
        <f>IF(COUNTIF($I$3:I62, I62) = 1, "First Occurrence", "")</f>
        <v/>
      </c>
      <c r="I62" t="str">
        <f>_xlfn.CONCAT(E62,G62)</f>
        <v>ID.AM-071</v>
      </c>
    </row>
    <row r="63" spans="1:9" ht="45" x14ac:dyDescent="0.2">
      <c r="A63" s="71">
        <v>61</v>
      </c>
      <c r="B63" s="8" t="s">
        <v>805</v>
      </c>
      <c r="C63" s="8" t="s">
        <v>9</v>
      </c>
      <c r="D63" s="8" t="str" cm="1">
        <f t="array" ref="D63">_xlfn.IFS(LEFT(E63, 2) = "GV", "Govern", LEFT(E63, 2) = "ID", "Identify", LEFT(E63, 2) = "PR", "Protect", LEFT(E63, 2) = "DE", "Detect", LEFT(E63, 2) = "RS", "Respond", LEFT(E63, 2) = "RC", "Recover")</f>
        <v>Identify</v>
      </c>
      <c r="E63" s="8" t="s">
        <v>737</v>
      </c>
      <c r="F63" s="10" t="s">
        <v>825</v>
      </c>
      <c r="G63">
        <f>IF(SUBTOTAL(103, B63) = 1, 1, "ignore_in_occurrence_test")</f>
        <v>1</v>
      </c>
      <c r="H63" t="str">
        <f>IF(COUNTIF($I$3:I63, I63) = 1, "First Occurrence", "")</f>
        <v/>
      </c>
      <c r="I63" t="str">
        <f>_xlfn.CONCAT(E63,G63)</f>
        <v>ID.AM-081</v>
      </c>
    </row>
    <row r="64" spans="1:9" ht="30" x14ac:dyDescent="0.2">
      <c r="A64" s="71">
        <v>62</v>
      </c>
      <c r="B64" s="8" t="s">
        <v>805</v>
      </c>
      <c r="C64" s="8" t="s">
        <v>9</v>
      </c>
      <c r="D64" s="8" t="str" cm="1">
        <f t="array" ref="D64">_xlfn.IFS(LEFT(E64, 2) = "GV", "Govern", LEFT(E64, 2) = "ID", "Identify", LEFT(E64, 2) = "PR", "Protect", LEFT(E64, 2) = "DE", "Detect", LEFT(E64, 2) = "RS", "Respond", LEFT(E64, 2) = "RC", "Recover")</f>
        <v>Identify</v>
      </c>
      <c r="E64" s="8" t="s">
        <v>743</v>
      </c>
      <c r="F64" s="10" t="s">
        <v>826</v>
      </c>
      <c r="G64">
        <f>IF(SUBTOTAL(103, B64) = 1, 1, "ignore_in_occurrence_test")</f>
        <v>1</v>
      </c>
      <c r="H64" t="str">
        <f>IF(COUNTIF($I$3:I64, I64) = 1, "First Occurrence", "")</f>
        <v/>
      </c>
      <c r="I64" t="str">
        <f>_xlfn.CONCAT(E64,G64)</f>
        <v>ID.RA-051</v>
      </c>
    </row>
    <row r="65" spans="1:9" ht="45" x14ac:dyDescent="0.2">
      <c r="A65" s="71">
        <v>63</v>
      </c>
      <c r="B65" s="8" t="s">
        <v>805</v>
      </c>
      <c r="C65" s="8" t="s">
        <v>9</v>
      </c>
      <c r="D65" s="8" t="str" cm="1">
        <f t="array" ref="D65">_xlfn.IFS(LEFT(E65, 2) = "GV", "Govern", LEFT(E65, 2) = "ID", "Identify", LEFT(E65, 2) = "PR", "Protect", LEFT(E65, 2) = "DE", "Detect", LEFT(E65, 2) = "RS", "Respond", LEFT(E65, 2) = "RC", "Recover")</f>
        <v>Protect</v>
      </c>
      <c r="E65" s="8" t="s">
        <v>751</v>
      </c>
      <c r="F65" s="10" t="s">
        <v>827</v>
      </c>
      <c r="G65">
        <f>IF(SUBTOTAL(103, B65) = 1, 1, "ignore_in_occurrence_test")</f>
        <v>1</v>
      </c>
      <c r="H65" t="str">
        <f>IF(COUNTIF($I$3:I65, I65) = 1, "First Occurrence", "")</f>
        <v/>
      </c>
      <c r="I65" t="str">
        <f>_xlfn.CONCAT(E65,G65)</f>
        <v>PR.AA-011</v>
      </c>
    </row>
    <row r="66" spans="1:9" ht="30" x14ac:dyDescent="0.2">
      <c r="A66" s="71">
        <v>64</v>
      </c>
      <c r="B66" s="8" t="s">
        <v>805</v>
      </c>
      <c r="C66" s="8" t="s">
        <v>9</v>
      </c>
      <c r="D66" s="8" t="str" cm="1">
        <f t="array" ref="D66">_xlfn.IFS(LEFT(E66, 2) = "GV", "Govern", LEFT(E66, 2) = "ID", "Identify", LEFT(E66, 2) = "PR", "Protect", LEFT(E66, 2) = "DE", "Detect", LEFT(E66, 2) = "RS", "Respond", LEFT(E66, 2) = "RC", "Recover")</f>
        <v>Protect</v>
      </c>
      <c r="E66" s="8" t="s">
        <v>753</v>
      </c>
      <c r="F66" s="10" t="s">
        <v>828</v>
      </c>
      <c r="G66">
        <f>IF(SUBTOTAL(103, B66) = 1, 1, "ignore_in_occurrence_test")</f>
        <v>1</v>
      </c>
      <c r="H66" t="str">
        <f>IF(COUNTIF($I$3:I66, I66) = 1, "First Occurrence", "")</f>
        <v/>
      </c>
      <c r="I66" t="str">
        <f>_xlfn.CONCAT(E66,G66)</f>
        <v>PR.AA-031</v>
      </c>
    </row>
    <row r="67" spans="1:9" ht="30" x14ac:dyDescent="0.2">
      <c r="A67" s="71">
        <v>65</v>
      </c>
      <c r="B67" s="8" t="s">
        <v>805</v>
      </c>
      <c r="C67" s="8" t="s">
        <v>9</v>
      </c>
      <c r="D67" s="8" t="str" cm="1">
        <f t="array" ref="D67">_xlfn.IFS(LEFT(E67, 2) = "GV", "Govern", LEFT(E67, 2) = "ID", "Identify", LEFT(E67, 2) = "PR", "Protect", LEFT(E67, 2) = "DE", "Detect", LEFT(E67, 2) = "RS", "Respond", LEFT(E67, 2) = "RC", "Recover")</f>
        <v>Protect</v>
      </c>
      <c r="E67" s="8" t="s">
        <v>755</v>
      </c>
      <c r="F67" s="10" t="s">
        <v>829</v>
      </c>
      <c r="G67">
        <f>IF(SUBTOTAL(103, B67) = 1, 1, "ignore_in_occurrence_test")</f>
        <v>1</v>
      </c>
      <c r="H67" t="str">
        <f>IF(COUNTIF($I$3:I67, I67) = 1, "First Occurrence", "")</f>
        <v/>
      </c>
      <c r="I67" t="str">
        <f>_xlfn.CONCAT(E67,G67)</f>
        <v>PR.AA-051</v>
      </c>
    </row>
    <row r="68" spans="1:9" ht="45" x14ac:dyDescent="0.2">
      <c r="A68" s="71">
        <v>66</v>
      </c>
      <c r="B68" s="8" t="s">
        <v>805</v>
      </c>
      <c r="C68" s="8" t="s">
        <v>9</v>
      </c>
      <c r="D68" s="8" t="str" cm="1">
        <f t="array" ref="D68">_xlfn.IFS(LEFT(E68, 2) = "GV", "Govern", LEFT(E68, 2) = "ID", "Identify", LEFT(E68, 2) = "PR", "Protect", LEFT(E68, 2) = "DE", "Detect", LEFT(E68, 2) = "RS", "Respond", LEFT(E68, 2) = "RC", "Recover")</f>
        <v>Protect</v>
      </c>
      <c r="E68" s="8" t="s">
        <v>830</v>
      </c>
      <c r="F68" s="10" t="s">
        <v>831</v>
      </c>
      <c r="G68">
        <f>IF(SUBTOTAL(103, B68) = 1, 1, "ignore_in_occurrence_test")</f>
        <v>1</v>
      </c>
      <c r="H68" t="str">
        <f>IF(COUNTIF($I$3:I68, I68) = 1, "First Occurrence", "")</f>
        <v>First Occurrence</v>
      </c>
      <c r="I68" t="str">
        <f>_xlfn.CONCAT(E68,G68)</f>
        <v>PR.AT-011</v>
      </c>
    </row>
    <row r="69" spans="1:9" ht="30" x14ac:dyDescent="0.2">
      <c r="A69" s="71">
        <v>67</v>
      </c>
      <c r="B69" s="8" t="s">
        <v>805</v>
      </c>
      <c r="C69" s="8" t="s">
        <v>9</v>
      </c>
      <c r="D69" s="8" t="str" cm="1">
        <f t="array" ref="D69">_xlfn.IFS(LEFT(E69, 2) = "GV", "Govern", LEFT(E69, 2) = "ID", "Identify", LEFT(E69, 2) = "PR", "Protect", LEFT(E69, 2) = "DE", "Detect", LEFT(E69, 2) = "RS", "Respond", LEFT(E69, 2) = "RC", "Recover")</f>
        <v>Protect</v>
      </c>
      <c r="E69" s="8" t="s">
        <v>832</v>
      </c>
      <c r="F69" s="10" t="s">
        <v>833</v>
      </c>
      <c r="G69">
        <f>IF(SUBTOTAL(103, B69) = 1, 1, "ignore_in_occurrence_test")</f>
        <v>1</v>
      </c>
      <c r="H69" t="str">
        <f>IF(COUNTIF($I$3:I69, I69) = 1, "First Occurrence", "")</f>
        <v>First Occurrence</v>
      </c>
      <c r="I69" t="str">
        <f>_xlfn.CONCAT(E69,G69)</f>
        <v>PR.AT-021</v>
      </c>
    </row>
    <row r="70" spans="1:9" ht="30" x14ac:dyDescent="0.2">
      <c r="A70" s="71">
        <v>68</v>
      </c>
      <c r="B70" s="8" t="s">
        <v>805</v>
      </c>
      <c r="C70" s="8" t="s">
        <v>9</v>
      </c>
      <c r="D70" s="8" t="str" cm="1">
        <f t="array" ref="D70">_xlfn.IFS(LEFT(E70, 2) = "GV", "Govern", LEFT(E70, 2) = "ID", "Identify", LEFT(E70, 2) = "PR", "Protect", LEFT(E70, 2) = "DE", "Detect", LEFT(E70, 2) = "RS", "Respond", LEFT(E70, 2) = "RC", "Recover")</f>
        <v>Protect</v>
      </c>
      <c r="E70" s="8" t="s">
        <v>757</v>
      </c>
      <c r="F70" s="10" t="s">
        <v>834</v>
      </c>
      <c r="G70">
        <f>IF(SUBTOTAL(103, B70) = 1, 1, "ignore_in_occurrence_test")</f>
        <v>1</v>
      </c>
      <c r="H70" t="str">
        <f>IF(COUNTIF($I$3:I70, I70) = 1, "First Occurrence", "")</f>
        <v/>
      </c>
      <c r="I70" t="str">
        <f>_xlfn.CONCAT(E70,G70)</f>
        <v>PR.DS-011</v>
      </c>
    </row>
    <row r="71" spans="1:9" ht="30" x14ac:dyDescent="0.2">
      <c r="A71" s="71">
        <v>69</v>
      </c>
      <c r="B71" s="8" t="s">
        <v>805</v>
      </c>
      <c r="C71" s="8" t="s">
        <v>9</v>
      </c>
      <c r="D71" s="8" t="str" cm="1">
        <f t="array" ref="D71">_xlfn.IFS(LEFT(E71, 2) = "GV", "Govern", LEFT(E71, 2) = "ID", "Identify", LEFT(E71, 2) = "PR", "Protect", LEFT(E71, 2) = "DE", "Detect", LEFT(E71, 2) = "RS", "Respond", LEFT(E71, 2) = "RC", "Recover")</f>
        <v>Protect</v>
      </c>
      <c r="E71" s="8" t="s">
        <v>759</v>
      </c>
      <c r="F71" s="10" t="s">
        <v>835</v>
      </c>
      <c r="G71">
        <f>IF(SUBTOTAL(103, B71) = 1, 1, "ignore_in_occurrence_test")</f>
        <v>1</v>
      </c>
      <c r="H71" t="str">
        <f>IF(COUNTIF($I$3:I71, I71) = 1, "First Occurrence", "")</f>
        <v/>
      </c>
      <c r="I71" t="str">
        <f>_xlfn.CONCAT(E71,G71)</f>
        <v>PR.DS-021</v>
      </c>
    </row>
    <row r="72" spans="1:9" ht="30" x14ac:dyDescent="0.2">
      <c r="A72" s="71">
        <v>70</v>
      </c>
      <c r="B72" s="8" t="s">
        <v>805</v>
      </c>
      <c r="C72" s="8" t="s">
        <v>9</v>
      </c>
      <c r="D72" s="8" t="str" cm="1">
        <f t="array" ref="D72">_xlfn.IFS(LEFT(E72, 2) = "GV", "Govern", LEFT(E72, 2) = "ID", "Identify", LEFT(E72, 2) = "PR", "Protect", LEFT(E72, 2) = "DE", "Detect", LEFT(E72, 2) = "RS", "Respond", LEFT(E72, 2) = "RC", "Recover")</f>
        <v>Protect</v>
      </c>
      <c r="E72" s="8" t="s">
        <v>761</v>
      </c>
      <c r="F72" s="10" t="s">
        <v>836</v>
      </c>
      <c r="G72">
        <f>IF(SUBTOTAL(103, B72) = 1, 1, "ignore_in_occurrence_test")</f>
        <v>1</v>
      </c>
      <c r="H72" t="str">
        <f>IF(COUNTIF($I$3:I72, I72) = 1, "First Occurrence", "")</f>
        <v/>
      </c>
      <c r="I72" t="str">
        <f>_xlfn.CONCAT(E72,G72)</f>
        <v>PR.DS-101</v>
      </c>
    </row>
    <row r="73" spans="1:9" ht="45" x14ac:dyDescent="0.2">
      <c r="A73" s="71">
        <v>71</v>
      </c>
      <c r="B73" s="8" t="s">
        <v>805</v>
      </c>
      <c r="C73" s="8" t="s">
        <v>9</v>
      </c>
      <c r="D73" s="8" t="str" cm="1">
        <f t="array" ref="D73">_xlfn.IFS(LEFT(E73, 2) = "GV", "Govern", LEFT(E73, 2) = "ID", "Identify", LEFT(E73, 2) = "PR", "Protect", LEFT(E73, 2) = "DE", "Detect", LEFT(E73, 2) = "RS", "Respond", LEFT(E73, 2) = "RC", "Recover")</f>
        <v>Protect</v>
      </c>
      <c r="E73" s="8" t="s">
        <v>837</v>
      </c>
      <c r="F73" s="10" t="s">
        <v>838</v>
      </c>
      <c r="G73">
        <f>IF(SUBTOTAL(103, B73) = 1, 1, "ignore_in_occurrence_test")</f>
        <v>1</v>
      </c>
      <c r="H73" t="str">
        <f>IF(COUNTIF($I$3:I73, I73) = 1, "First Occurrence", "")</f>
        <v>First Occurrence</v>
      </c>
      <c r="I73" t="str">
        <f>_xlfn.CONCAT(E73,G73)</f>
        <v>PR.IR-011</v>
      </c>
    </row>
    <row r="74" spans="1:9" ht="30" x14ac:dyDescent="0.2">
      <c r="A74" s="71">
        <v>72</v>
      </c>
      <c r="B74" s="8" t="s">
        <v>805</v>
      </c>
      <c r="C74" s="8" t="s">
        <v>9</v>
      </c>
      <c r="D74" s="8" t="str" cm="1">
        <f t="array" ref="D74">_xlfn.IFS(LEFT(E74, 2) = "GV", "Govern", LEFT(E74, 2) = "ID", "Identify", LEFT(E74, 2) = "PR", "Protect", LEFT(E74, 2) = "DE", "Detect", LEFT(E74, 2) = "RS", "Respond", LEFT(E74, 2) = "RC", "Recover")</f>
        <v>Respond</v>
      </c>
      <c r="E74" s="8" t="s">
        <v>781</v>
      </c>
      <c r="F74" s="10" t="s">
        <v>839</v>
      </c>
      <c r="G74">
        <f>IF(SUBTOTAL(103, B74) = 1, 1, "ignore_in_occurrence_test")</f>
        <v>1</v>
      </c>
      <c r="H74" t="str">
        <f>IF(COUNTIF($I$3:I74, I74) = 1, "First Occurrence", "")</f>
        <v/>
      </c>
      <c r="I74" t="str">
        <f>_xlfn.CONCAT(E74,G74)</f>
        <v>RS.MA-011</v>
      </c>
    </row>
    <row r="75" spans="1:9" x14ac:dyDescent="0.2">
      <c r="A75" s="71">
        <v>73</v>
      </c>
      <c r="B75" s="8" t="s">
        <v>805</v>
      </c>
      <c r="C75" s="8" t="s">
        <v>9</v>
      </c>
      <c r="D75" s="8" t="str" cm="1">
        <f t="array" ref="D75">_xlfn.IFS(LEFT(E75, 2) = "GV", "Govern", LEFT(E75, 2) = "ID", "Identify", LEFT(E75, 2) = "PR", "Protect", LEFT(E75, 2) = "DE", "Detect", LEFT(E75, 2) = "RS", "Respond", LEFT(E75, 2) = "RC", "Recover")</f>
        <v>Respond</v>
      </c>
      <c r="E75" s="8" t="s">
        <v>783</v>
      </c>
      <c r="F75" s="10" t="s">
        <v>840</v>
      </c>
      <c r="G75">
        <f>IF(SUBTOTAL(103, B75) = 1, 1, "ignore_in_occurrence_test")</f>
        <v>1</v>
      </c>
      <c r="H75" t="str">
        <f>IF(COUNTIF($I$3:I75, I75) = 1, "First Occurrence", "")</f>
        <v/>
      </c>
      <c r="I75" t="str">
        <f>_xlfn.CONCAT(E75,G75)</f>
        <v>RS.MA-021</v>
      </c>
    </row>
    <row r="76" spans="1:9" ht="30" x14ac:dyDescent="0.2">
      <c r="A76" s="71">
        <v>74</v>
      </c>
      <c r="B76" s="8" t="s">
        <v>805</v>
      </c>
      <c r="C76" s="8" t="s">
        <v>9</v>
      </c>
      <c r="D76" s="8" t="str" cm="1">
        <f t="array" ref="D76">_xlfn.IFS(LEFT(E76, 2) = "GV", "Govern", LEFT(E76, 2) = "ID", "Identify", LEFT(E76, 2) = "PR", "Protect", LEFT(E76, 2) = "DE", "Detect", LEFT(E76, 2) = "RS", "Respond", LEFT(E76, 2) = "RC", "Recover")</f>
        <v>Respond</v>
      </c>
      <c r="E76" s="8" t="s">
        <v>785</v>
      </c>
      <c r="F76" s="10" t="s">
        <v>841</v>
      </c>
      <c r="G76">
        <f>IF(SUBTOTAL(103, B76) = 1, 1, "ignore_in_occurrence_test")</f>
        <v>1</v>
      </c>
      <c r="H76" t="str">
        <f>IF(COUNTIF($I$3:I76, I76) = 1, "First Occurrence", "")</f>
        <v/>
      </c>
      <c r="I76" t="str">
        <f>_xlfn.CONCAT(E76,G76)</f>
        <v>RS.MA-031</v>
      </c>
    </row>
    <row r="77" spans="1:9" ht="30" x14ac:dyDescent="0.2">
      <c r="A77" s="71">
        <v>75</v>
      </c>
      <c r="B77" s="8" t="s">
        <v>805</v>
      </c>
      <c r="C77" s="8" t="s">
        <v>9</v>
      </c>
      <c r="D77" s="8" t="str" cm="1">
        <f t="array" ref="D77">_xlfn.IFS(LEFT(E77, 2) = "GV", "Govern", LEFT(E77, 2) = "ID", "Identify", LEFT(E77, 2) = "PR", "Protect", LEFT(E77, 2) = "DE", "Detect", LEFT(E77, 2) = "RS", "Respond", LEFT(E77, 2) = "RC", "Recover")</f>
        <v>Respond</v>
      </c>
      <c r="E77" s="8" t="s">
        <v>789</v>
      </c>
      <c r="F77" s="10" t="s">
        <v>842</v>
      </c>
      <c r="G77">
        <f>IF(SUBTOTAL(103, B77) = 1, 1, "ignore_in_occurrence_test")</f>
        <v>1</v>
      </c>
      <c r="H77" t="str">
        <f>IF(COUNTIF($I$3:I77, I77) = 1, "First Occurrence", "")</f>
        <v/>
      </c>
      <c r="I77" t="str">
        <f>_xlfn.CONCAT(E77,G77)</f>
        <v>RS.AN-081</v>
      </c>
    </row>
    <row r="78" spans="1:9" x14ac:dyDescent="0.2">
      <c r="A78" s="71">
        <v>76</v>
      </c>
      <c r="B78" s="8" t="s">
        <v>805</v>
      </c>
      <c r="C78" s="8" t="s">
        <v>9</v>
      </c>
      <c r="D78" s="8" t="str" cm="1">
        <f t="array" ref="D78">_xlfn.IFS(LEFT(E78, 2) = "GV", "Govern", LEFT(E78, 2) = "ID", "Identify", LEFT(E78, 2) = "PR", "Protect", LEFT(E78, 2) = "DE", "Detect", LEFT(E78, 2) = "RS", "Respond", LEFT(E78, 2) = "RC", "Recover")</f>
        <v>Respond</v>
      </c>
      <c r="E78" s="8" t="s">
        <v>791</v>
      </c>
      <c r="F78" s="10" t="s">
        <v>843</v>
      </c>
      <c r="G78">
        <f>IF(SUBTOTAL(103, B78) = 1, 1, "ignore_in_occurrence_test")</f>
        <v>1</v>
      </c>
      <c r="H78" t="str">
        <f>IF(COUNTIF($I$3:I78, I78) = 1, "First Occurrence", "")</f>
        <v/>
      </c>
      <c r="I78" t="str">
        <f>_xlfn.CONCAT(E78,G78)</f>
        <v>RS.MI-011</v>
      </c>
    </row>
    <row r="79" spans="1:9" x14ac:dyDescent="0.2">
      <c r="A79" s="71">
        <v>77</v>
      </c>
      <c r="B79" s="8" t="s">
        <v>805</v>
      </c>
      <c r="C79" s="8" t="s">
        <v>9</v>
      </c>
      <c r="D79" s="8" t="str" cm="1">
        <f t="array" ref="D79">_xlfn.IFS(LEFT(E79, 2) = "GV", "Govern", LEFT(E79, 2) = "ID", "Identify", LEFT(E79, 2) = "PR", "Protect", LEFT(E79, 2) = "DE", "Detect", LEFT(E79, 2) = "RS", "Respond", LEFT(E79, 2) = "RC", "Recover")</f>
        <v>Respond</v>
      </c>
      <c r="E79" s="8" t="s">
        <v>793</v>
      </c>
      <c r="F79" s="10" t="s">
        <v>844</v>
      </c>
      <c r="G79">
        <f>IF(SUBTOTAL(103, B79) = 1, 1, "ignore_in_occurrence_test")</f>
        <v>1</v>
      </c>
      <c r="H79" t="str">
        <f>IF(COUNTIF($I$3:I79, I79) = 1, "First Occurrence", "")</f>
        <v/>
      </c>
      <c r="I79" t="str">
        <f>_xlfn.CONCAT(E79,G79)</f>
        <v>RS.MI-021</v>
      </c>
    </row>
    <row r="80" spans="1:9" ht="30" x14ac:dyDescent="0.2">
      <c r="A80" s="71">
        <v>78</v>
      </c>
      <c r="B80" s="8" t="s">
        <v>805</v>
      </c>
      <c r="C80" s="8" t="s">
        <v>9</v>
      </c>
      <c r="D80" s="8" t="str" cm="1">
        <f t="array" ref="D80">_xlfn.IFS(LEFT(E80, 2) = "GV", "Govern", LEFT(E80, 2) = "ID", "Identify", LEFT(E80, 2) = "PR", "Protect", LEFT(E80, 2) = "DE", "Detect", LEFT(E80, 2) = "RS", "Respond", LEFT(E80, 2) = "RC", "Recover")</f>
        <v>Recover</v>
      </c>
      <c r="E80" s="8" t="s">
        <v>803</v>
      </c>
      <c r="F80" s="10" t="s">
        <v>845</v>
      </c>
      <c r="G80">
        <f>IF(SUBTOTAL(103, B80) = 1, 1, "ignore_in_occurrence_test")</f>
        <v>1</v>
      </c>
      <c r="H80" t="str">
        <f>IF(COUNTIF($I$3:I80, I80) = 1, "First Occurrence", "")</f>
        <v/>
      </c>
      <c r="I80" t="str">
        <f>_xlfn.CONCAT(E80,G80)</f>
        <v>RC.CO-031</v>
      </c>
    </row>
    <row r="81" spans="1:9" ht="45" x14ac:dyDescent="0.2">
      <c r="A81" s="71">
        <v>79</v>
      </c>
      <c r="B81" s="8" t="s">
        <v>806</v>
      </c>
      <c r="C81" s="8" t="s">
        <v>9</v>
      </c>
      <c r="D81" s="8" t="str" cm="1">
        <f t="array" ref="D81">_xlfn.IFS(LEFT(E81, 2) = "GV", "Govern", LEFT(E81, 2) = "ID", "Identify", LEFT(E81, 2) = "PR", "Protect", LEFT(E81, 2) = "DE", "Detect", LEFT(E81, 2) = "RS", "Respond", LEFT(E81, 2) = "RC", "Recover")</f>
        <v>Govern</v>
      </c>
      <c r="E81" s="8" t="s">
        <v>846</v>
      </c>
      <c r="F81" s="10" t="s">
        <v>847</v>
      </c>
      <c r="G81">
        <f>IF(SUBTOTAL(103, B81) = 1, 1, "ignore_in_occurrence_test")</f>
        <v>1</v>
      </c>
      <c r="H81" t="str">
        <f>IF(COUNTIF($I$3:I81, I81) = 1, "First Occurrence", "")</f>
        <v>First Occurrence</v>
      </c>
      <c r="I81" t="str">
        <f>_xlfn.CONCAT(E81,G81)</f>
        <v>GV.OC-011</v>
      </c>
    </row>
    <row r="82" spans="1:9" ht="30" x14ac:dyDescent="0.2">
      <c r="A82" s="71">
        <v>80</v>
      </c>
      <c r="B82" s="8" t="s">
        <v>806</v>
      </c>
      <c r="C82" s="8" t="s">
        <v>9</v>
      </c>
      <c r="D82" s="8" t="str" cm="1">
        <f t="array" ref="D82">_xlfn.IFS(LEFT(E82, 2) = "GV", "Govern", LEFT(E82, 2) = "ID", "Identify", LEFT(E82, 2) = "PR", "Protect", LEFT(E82, 2) = "DE", "Detect", LEFT(E82, 2) = "RS", "Respond", LEFT(E82, 2) = "RC", "Recover")</f>
        <v>Govern</v>
      </c>
      <c r="E82" s="8" t="s">
        <v>701</v>
      </c>
      <c r="F82" s="10" t="s">
        <v>848</v>
      </c>
      <c r="G82">
        <f>IF(SUBTOTAL(103, B82) = 1, 1, "ignore_in_occurrence_test")</f>
        <v>1</v>
      </c>
      <c r="H82" t="str">
        <f>IF(COUNTIF($I$3:I82, I82) = 1, "First Occurrence", "")</f>
        <v/>
      </c>
      <c r="I82" t="str">
        <f>_xlfn.CONCAT(E82,G82)</f>
        <v>GV.OC-021</v>
      </c>
    </row>
    <row r="83" spans="1:9" ht="45" x14ac:dyDescent="0.2">
      <c r="A83" s="71">
        <v>81</v>
      </c>
      <c r="B83" s="8" t="s">
        <v>806</v>
      </c>
      <c r="C83" s="8" t="s">
        <v>9</v>
      </c>
      <c r="D83" s="8" t="str" cm="1">
        <f t="array" ref="D83">_xlfn.IFS(LEFT(E83, 2) = "GV", "Govern", LEFT(E83, 2) = "ID", "Identify", LEFT(E83, 2) = "PR", "Protect", LEFT(E83, 2) = "DE", "Detect", LEFT(E83, 2) = "RS", "Respond", LEFT(E83, 2) = "RC", "Recover")</f>
        <v>Govern</v>
      </c>
      <c r="E83" s="8" t="s">
        <v>703</v>
      </c>
      <c r="F83" s="10" t="s">
        <v>849</v>
      </c>
      <c r="G83">
        <f>IF(SUBTOTAL(103, B83) = 1, 1, "ignore_in_occurrence_test")</f>
        <v>1</v>
      </c>
      <c r="H83" t="str">
        <f>IF(COUNTIF($I$3:I83, I83) = 1, "First Occurrence", "")</f>
        <v/>
      </c>
      <c r="I83" t="str">
        <f>_xlfn.CONCAT(E83,G83)</f>
        <v>GV.OC-031</v>
      </c>
    </row>
    <row r="84" spans="1:9" ht="30" x14ac:dyDescent="0.2">
      <c r="A84" s="71">
        <v>82</v>
      </c>
      <c r="B84" s="8" t="s">
        <v>806</v>
      </c>
      <c r="C84" s="8" t="s">
        <v>9</v>
      </c>
      <c r="D84" s="8" t="str" cm="1">
        <f t="array" ref="D84">_xlfn.IFS(LEFT(E84, 2) = "GV", "Govern", LEFT(E84, 2) = "ID", "Identify", LEFT(E84, 2) = "PR", "Protect", LEFT(E84, 2) = "DE", "Detect", LEFT(E84, 2) = "RS", "Respond", LEFT(E84, 2) = "RC", "Recover")</f>
        <v>Govern</v>
      </c>
      <c r="E84" s="8" t="s">
        <v>850</v>
      </c>
      <c r="F84" s="10" t="s">
        <v>851</v>
      </c>
      <c r="G84">
        <f>IF(SUBTOTAL(103, B84) = 1, 1, "ignore_in_occurrence_test")</f>
        <v>1</v>
      </c>
      <c r="H84" t="str">
        <f>IF(COUNTIF($I$3:I84, I84) = 1, "First Occurrence", "")</f>
        <v>First Occurrence</v>
      </c>
      <c r="I84" t="str">
        <f>_xlfn.CONCAT(E84,G84)</f>
        <v>GV.OC-051</v>
      </c>
    </row>
    <row r="85" spans="1:9" ht="45" x14ac:dyDescent="0.2">
      <c r="A85" s="71">
        <v>83</v>
      </c>
      <c r="B85" s="8" t="s">
        <v>806</v>
      </c>
      <c r="C85" s="8" t="s">
        <v>9</v>
      </c>
      <c r="D85" s="8" t="str" cm="1">
        <f t="array" ref="D85">_xlfn.IFS(LEFT(E85, 2) = "GV", "Govern", LEFT(E85, 2) = "ID", "Identify", LEFT(E85, 2) = "PR", "Protect", LEFT(E85, 2) = "DE", "Detect", LEFT(E85, 2) = "RS", "Respond", LEFT(E85, 2) = "RC", "Recover")</f>
        <v>Govern</v>
      </c>
      <c r="E85" s="8" t="s">
        <v>852</v>
      </c>
      <c r="F85" s="10" t="s">
        <v>853</v>
      </c>
      <c r="G85">
        <f>IF(SUBTOTAL(103, B85) = 1, 1, "ignore_in_occurrence_test")</f>
        <v>1</v>
      </c>
      <c r="H85" t="str">
        <f>IF(COUNTIF($I$3:I85, I85) = 1, "First Occurrence", "")</f>
        <v>First Occurrence</v>
      </c>
      <c r="I85" t="str">
        <f>_xlfn.CONCAT(E85,G85)</f>
        <v>GV.RM-011</v>
      </c>
    </row>
    <row r="86" spans="1:9" ht="30" x14ac:dyDescent="0.2">
      <c r="A86" s="71">
        <v>84</v>
      </c>
      <c r="B86" s="8" t="s">
        <v>806</v>
      </c>
      <c r="C86" s="8" t="s">
        <v>9</v>
      </c>
      <c r="D86" s="8" t="str" cm="1">
        <f t="array" ref="D86">_xlfn.IFS(LEFT(E86, 2) = "GV", "Govern", LEFT(E86, 2) = "ID", "Identify", LEFT(E86, 2) = "PR", "Protect", LEFT(E86, 2) = "DE", "Detect", LEFT(E86, 2) = "RS", "Respond", LEFT(E86, 2) = "RC", "Recover")</f>
        <v>Govern</v>
      </c>
      <c r="E86" s="8" t="s">
        <v>705</v>
      </c>
      <c r="F86" s="10" t="s">
        <v>854</v>
      </c>
      <c r="G86">
        <f>IF(SUBTOTAL(103, B86) = 1, 1, "ignore_in_occurrence_test")</f>
        <v>1</v>
      </c>
      <c r="H86" t="str">
        <f>IF(COUNTIF($I$3:I86, I86) = 1, "First Occurrence", "")</f>
        <v/>
      </c>
      <c r="I86" t="str">
        <f>_xlfn.CONCAT(E86,G86)</f>
        <v>GV.RM-021</v>
      </c>
    </row>
    <row r="87" spans="1:9" ht="45" x14ac:dyDescent="0.2">
      <c r="A87" s="71">
        <v>85</v>
      </c>
      <c r="B87" s="8" t="s">
        <v>806</v>
      </c>
      <c r="C87" s="8" t="s">
        <v>9</v>
      </c>
      <c r="D87" s="8" t="str" cm="1">
        <f t="array" ref="D87">_xlfn.IFS(LEFT(E87, 2) = "GV", "Govern", LEFT(E87, 2) = "ID", "Identify", LEFT(E87, 2) = "PR", "Protect", LEFT(E87, 2) = "DE", "Detect", LEFT(E87, 2) = "RS", "Respond", LEFT(E87, 2) = "RC", "Recover")</f>
        <v>Govern</v>
      </c>
      <c r="E87" s="8" t="s">
        <v>707</v>
      </c>
      <c r="F87" s="10" t="s">
        <v>855</v>
      </c>
      <c r="G87">
        <f>IF(SUBTOTAL(103, B87) = 1, 1, "ignore_in_occurrence_test")</f>
        <v>1</v>
      </c>
      <c r="H87" t="str">
        <f>IF(COUNTIF($I$3:I87, I87) = 1, "First Occurrence", "")</f>
        <v/>
      </c>
      <c r="I87" t="str">
        <f>_xlfn.CONCAT(E87,G87)</f>
        <v>GV.RM-031</v>
      </c>
    </row>
    <row r="88" spans="1:9" ht="30" x14ac:dyDescent="0.2">
      <c r="A88" s="71">
        <v>86</v>
      </c>
      <c r="B88" s="8" t="s">
        <v>806</v>
      </c>
      <c r="C88" s="8" t="s">
        <v>9</v>
      </c>
      <c r="D88" s="8" t="str" cm="1">
        <f t="array" ref="D88">_xlfn.IFS(LEFT(E88, 2) = "GV", "Govern", LEFT(E88, 2) = "ID", "Identify", LEFT(E88, 2) = "PR", "Protect", LEFT(E88, 2) = "DE", "Detect", LEFT(E88, 2) = "RS", "Respond", LEFT(E88, 2) = "RC", "Recover")</f>
        <v>Govern</v>
      </c>
      <c r="E88" s="8" t="s">
        <v>709</v>
      </c>
      <c r="F88" s="10" t="s">
        <v>856</v>
      </c>
      <c r="G88">
        <f>IF(SUBTOTAL(103, B88) = 1, 1, "ignore_in_occurrence_test")</f>
        <v>1</v>
      </c>
      <c r="H88" t="str">
        <f>IF(COUNTIF($I$3:I88, I88) = 1, "First Occurrence", "")</f>
        <v/>
      </c>
      <c r="I88" t="str">
        <f>_xlfn.CONCAT(E88,G88)</f>
        <v>GV.RM-051</v>
      </c>
    </row>
    <row r="89" spans="1:9" ht="45" x14ac:dyDescent="0.2">
      <c r="A89" s="71">
        <v>87</v>
      </c>
      <c r="B89" s="8" t="s">
        <v>806</v>
      </c>
      <c r="C89" s="8" t="s">
        <v>9</v>
      </c>
      <c r="D89" s="8" t="str" cm="1">
        <f t="array" ref="D89">_xlfn.IFS(LEFT(E89, 2) = "GV", "Govern", LEFT(E89, 2) = "ID", "Identify", LEFT(E89, 2) = "PR", "Protect", LEFT(E89, 2) = "DE", "Detect", LEFT(E89, 2) = "RS", "Respond", LEFT(E89, 2) = "RC", "Recover")</f>
        <v>Govern</v>
      </c>
      <c r="E89" s="8" t="s">
        <v>857</v>
      </c>
      <c r="F89" s="10" t="s">
        <v>858</v>
      </c>
      <c r="G89">
        <f>IF(SUBTOTAL(103, B89) = 1, 1, "ignore_in_occurrence_test")</f>
        <v>1</v>
      </c>
      <c r="H89" t="str">
        <f>IF(COUNTIF($I$3:I89, I89) = 1, "First Occurrence", "")</f>
        <v>First Occurrence</v>
      </c>
      <c r="I89" t="str">
        <f>_xlfn.CONCAT(E89,G89)</f>
        <v>GV.RM-061</v>
      </c>
    </row>
    <row r="90" spans="1:9" ht="45" x14ac:dyDescent="0.2">
      <c r="A90" s="71">
        <v>88</v>
      </c>
      <c r="B90" s="8" t="s">
        <v>806</v>
      </c>
      <c r="C90" s="8" t="s">
        <v>9</v>
      </c>
      <c r="D90" s="8" t="str" cm="1">
        <f t="array" ref="D90">_xlfn.IFS(LEFT(E90, 2) = "GV", "Govern", LEFT(E90, 2) = "ID", "Identify", LEFT(E90, 2) = "PR", "Protect", LEFT(E90, 2) = "DE", "Detect", LEFT(E90, 2) = "RS", "Respond", LEFT(E90, 2) = "RC", "Recover")</f>
        <v>Govern</v>
      </c>
      <c r="E90" s="8" t="s">
        <v>859</v>
      </c>
      <c r="F90" s="10" t="s">
        <v>860</v>
      </c>
      <c r="G90">
        <f>IF(SUBTOTAL(103, B90) = 1, 1, "ignore_in_occurrence_test")</f>
        <v>1</v>
      </c>
      <c r="H90" t="str">
        <f>IF(COUNTIF($I$3:I90, I90) = 1, "First Occurrence", "")</f>
        <v>First Occurrence</v>
      </c>
      <c r="I90" t="str">
        <f>_xlfn.CONCAT(E90,G90)</f>
        <v>GV.RR-021</v>
      </c>
    </row>
    <row r="91" spans="1:9" ht="45" x14ac:dyDescent="0.2">
      <c r="A91" s="71">
        <v>89</v>
      </c>
      <c r="B91" s="8" t="s">
        <v>806</v>
      </c>
      <c r="C91" s="8" t="s">
        <v>9</v>
      </c>
      <c r="D91" s="8" t="str" cm="1">
        <f t="array" ref="D91">_xlfn.IFS(LEFT(E91, 2) = "GV", "Govern", LEFT(E91, 2) = "ID", "Identify", LEFT(E91, 2) = "PR", "Protect", LEFT(E91, 2) = "DE", "Detect", LEFT(E91, 2) = "RS", "Respond", LEFT(E91, 2) = "RC", "Recover")</f>
        <v>Govern</v>
      </c>
      <c r="E91" s="8" t="s">
        <v>861</v>
      </c>
      <c r="F91" s="10" t="s">
        <v>862</v>
      </c>
      <c r="G91">
        <f>IF(SUBTOTAL(103, B91) = 1, 1, "ignore_in_occurrence_test")</f>
        <v>1</v>
      </c>
      <c r="H91" t="str">
        <f>IF(COUNTIF($I$3:I91, I91) = 1, "First Occurrence", "")</f>
        <v>First Occurrence</v>
      </c>
      <c r="I91" t="str">
        <f>_xlfn.CONCAT(E91,G91)</f>
        <v>GV.RR-031</v>
      </c>
    </row>
    <row r="92" spans="1:9" ht="30" x14ac:dyDescent="0.2">
      <c r="A92" s="71">
        <v>90</v>
      </c>
      <c r="B92" s="8" t="s">
        <v>806</v>
      </c>
      <c r="C92" s="8" t="s">
        <v>9</v>
      </c>
      <c r="D92" s="8" t="str" cm="1">
        <f t="array" ref="D92">_xlfn.IFS(LEFT(E92, 2) = "GV", "Govern", LEFT(E92, 2) = "ID", "Identify", LEFT(E92, 2) = "PR", "Protect", LEFT(E92, 2) = "DE", "Detect", LEFT(E92, 2) = "RS", "Respond", LEFT(E92, 2) = "RC", "Recover")</f>
        <v>Govern</v>
      </c>
      <c r="E92" s="8" t="s">
        <v>863</v>
      </c>
      <c r="F92" s="10" t="s">
        <v>864</v>
      </c>
      <c r="G92">
        <f>IF(SUBTOTAL(103, B92) = 1, 1, "ignore_in_occurrence_test")</f>
        <v>1</v>
      </c>
      <c r="H92" t="str">
        <f>IF(COUNTIF($I$3:I92, I92) = 1, "First Occurrence", "")</f>
        <v>First Occurrence</v>
      </c>
      <c r="I92" t="str">
        <f>_xlfn.CONCAT(E92,G92)</f>
        <v>GV.RR-041</v>
      </c>
    </row>
    <row r="93" spans="1:9" ht="30" x14ac:dyDescent="0.2">
      <c r="A93" s="71">
        <v>91</v>
      </c>
      <c r="B93" s="8" t="s">
        <v>806</v>
      </c>
      <c r="C93" s="8" t="s">
        <v>9</v>
      </c>
      <c r="D93" s="8" t="str" cm="1">
        <f t="array" ref="D93">_xlfn.IFS(LEFT(E93, 2) = "GV", "Govern", LEFT(E93, 2) = "ID", "Identify", LEFT(E93, 2) = "PR", "Protect", LEFT(E93, 2) = "DE", "Detect", LEFT(E93, 2) = "RS", "Respond", LEFT(E93, 2) = "RC", "Recover")</f>
        <v>Govern</v>
      </c>
      <c r="E93" s="8" t="s">
        <v>711</v>
      </c>
      <c r="F93" s="10" t="s">
        <v>865</v>
      </c>
      <c r="G93">
        <f>IF(SUBTOTAL(103, B93) = 1, 1, "ignore_in_occurrence_test")</f>
        <v>1</v>
      </c>
      <c r="H93" t="str">
        <f>IF(COUNTIF($I$3:I93, I93) = 1, "First Occurrence", "")</f>
        <v/>
      </c>
      <c r="I93" t="str">
        <f>_xlfn.CONCAT(E93,G93)</f>
        <v>GV.PO-011</v>
      </c>
    </row>
    <row r="94" spans="1:9" ht="30" x14ac:dyDescent="0.2">
      <c r="A94" s="71">
        <v>92</v>
      </c>
      <c r="B94" s="8" t="s">
        <v>806</v>
      </c>
      <c r="C94" s="8" t="s">
        <v>9</v>
      </c>
      <c r="D94" s="8" t="str" cm="1">
        <f t="array" ref="D94">_xlfn.IFS(LEFT(E94, 2) = "GV", "Govern", LEFT(E94, 2) = "ID", "Identify", LEFT(E94, 2) = "PR", "Protect", LEFT(E94, 2) = "DE", "Detect", LEFT(E94, 2) = "RS", "Respond", LEFT(E94, 2) = "RC", "Recover")</f>
        <v>Govern</v>
      </c>
      <c r="E94" s="8" t="s">
        <v>713</v>
      </c>
      <c r="F94" s="10" t="s">
        <v>866</v>
      </c>
      <c r="G94">
        <f>IF(SUBTOTAL(103, B94) = 1, 1, "ignore_in_occurrence_test")</f>
        <v>1</v>
      </c>
      <c r="H94" t="str">
        <f>IF(COUNTIF($I$3:I94, I94) = 1, "First Occurrence", "")</f>
        <v/>
      </c>
      <c r="I94" t="str">
        <f>_xlfn.CONCAT(E94,G94)</f>
        <v>GV.PO-021</v>
      </c>
    </row>
    <row r="95" spans="1:9" ht="30" x14ac:dyDescent="0.2">
      <c r="A95" s="71">
        <v>93</v>
      </c>
      <c r="B95" s="8" t="s">
        <v>806</v>
      </c>
      <c r="C95" s="8" t="s">
        <v>9</v>
      </c>
      <c r="D95" s="8" t="str" cm="1">
        <f t="array" ref="D95">_xlfn.IFS(LEFT(E95, 2) = "GV", "Govern", LEFT(E95, 2) = "ID", "Identify", LEFT(E95, 2) = "PR", "Protect", LEFT(E95, 2) = "DE", "Detect", LEFT(E95, 2) = "RS", "Respond", LEFT(E95, 2) = "RC", "Recover")</f>
        <v>Govern</v>
      </c>
      <c r="E95" s="8" t="s">
        <v>867</v>
      </c>
      <c r="F95" s="10" t="s">
        <v>868</v>
      </c>
      <c r="G95">
        <f>IF(SUBTOTAL(103, B95) = 1, 1, "ignore_in_occurrence_test")</f>
        <v>1</v>
      </c>
      <c r="H95" t="str">
        <f>IF(COUNTIF($I$3:I95, I95) = 1, "First Occurrence", "")</f>
        <v>First Occurrence</v>
      </c>
      <c r="I95" t="str">
        <f>_xlfn.CONCAT(E95,G95)</f>
        <v>GV.OV-021</v>
      </c>
    </row>
    <row r="96" spans="1:9" ht="30" x14ac:dyDescent="0.2">
      <c r="A96" s="71">
        <v>94</v>
      </c>
      <c r="B96" s="8" t="s">
        <v>806</v>
      </c>
      <c r="C96" s="8" t="s">
        <v>9</v>
      </c>
      <c r="D96" s="8" t="str" cm="1">
        <f t="array" ref="D96">_xlfn.IFS(LEFT(E96, 2) = "GV", "Govern", LEFT(E96, 2) = "ID", "Identify", LEFT(E96, 2) = "PR", "Protect", LEFT(E96, 2) = "DE", "Detect", LEFT(E96, 2) = "RS", "Respond", LEFT(E96, 2) = "RC", "Recover")</f>
        <v>Govern</v>
      </c>
      <c r="E96" s="8" t="s">
        <v>869</v>
      </c>
      <c r="F96" s="10" t="s">
        <v>870</v>
      </c>
      <c r="G96">
        <f>IF(SUBTOTAL(103, B96) = 1, 1, "ignore_in_occurrence_test")</f>
        <v>1</v>
      </c>
      <c r="H96" t="str">
        <f>IF(COUNTIF($I$3:I96, I96) = 1, "First Occurrence", "")</f>
        <v>First Occurrence</v>
      </c>
      <c r="I96" t="str">
        <f>_xlfn.CONCAT(E96,G96)</f>
        <v>GV.OV-031</v>
      </c>
    </row>
    <row r="97" spans="1:9" ht="45" x14ac:dyDescent="0.2">
      <c r="A97" s="71">
        <v>95</v>
      </c>
      <c r="B97" s="8" t="s">
        <v>806</v>
      </c>
      <c r="C97" s="8" t="s">
        <v>9</v>
      </c>
      <c r="D97" s="8" t="str" cm="1">
        <f t="array" ref="D97">_xlfn.IFS(LEFT(E97, 2) = "GV", "Govern", LEFT(E97, 2) = "ID", "Identify", LEFT(E97, 2) = "PR", "Protect", LEFT(E97, 2) = "DE", "Detect", LEFT(E97, 2) = "RS", "Respond", LEFT(E97, 2) = "RC", "Recover")</f>
        <v>Govern</v>
      </c>
      <c r="E97" s="8" t="s">
        <v>715</v>
      </c>
      <c r="F97" s="10" t="s">
        <v>871</v>
      </c>
      <c r="G97">
        <f>IF(SUBTOTAL(103, B97) = 1, 1, "ignore_in_occurrence_test")</f>
        <v>1</v>
      </c>
      <c r="H97" t="str">
        <f>IF(COUNTIF($I$3:I97, I97) = 1, "First Occurrence", "")</f>
        <v/>
      </c>
      <c r="I97" t="str">
        <f>_xlfn.CONCAT(E97,G97)</f>
        <v>GV.SC-011</v>
      </c>
    </row>
    <row r="98" spans="1:9" ht="45" x14ac:dyDescent="0.2">
      <c r="A98" s="71">
        <v>96</v>
      </c>
      <c r="B98" s="8" t="s">
        <v>806</v>
      </c>
      <c r="C98" s="8" t="s">
        <v>9</v>
      </c>
      <c r="D98" s="8" t="str" cm="1">
        <f t="array" ref="D98">_xlfn.IFS(LEFT(E98, 2) = "GV", "Govern", LEFT(E98, 2) = "ID", "Identify", LEFT(E98, 2) = "PR", "Protect", LEFT(E98, 2) = "DE", "Detect", LEFT(E98, 2) = "RS", "Respond", LEFT(E98, 2) = "RC", "Recover")</f>
        <v>Govern</v>
      </c>
      <c r="E98" s="8" t="s">
        <v>717</v>
      </c>
      <c r="F98" s="10" t="s">
        <v>872</v>
      </c>
      <c r="G98">
        <f>IF(SUBTOTAL(103, B98) = 1, 1, "ignore_in_occurrence_test")</f>
        <v>1</v>
      </c>
      <c r="H98" t="str">
        <f>IF(COUNTIF($I$3:I98, I98) = 1, "First Occurrence", "")</f>
        <v/>
      </c>
      <c r="I98" t="str">
        <f>_xlfn.CONCAT(E98,G98)</f>
        <v>GV.SC-021</v>
      </c>
    </row>
    <row r="99" spans="1:9" ht="45" x14ac:dyDescent="0.2">
      <c r="A99" s="71">
        <v>97</v>
      </c>
      <c r="B99" s="8" t="s">
        <v>806</v>
      </c>
      <c r="C99" s="8" t="s">
        <v>9</v>
      </c>
      <c r="D99" s="8" t="str" cm="1">
        <f t="array" ref="D99">_xlfn.IFS(LEFT(E99, 2) = "GV", "Govern", LEFT(E99, 2) = "ID", "Identify", LEFT(E99, 2) = "PR", "Protect", LEFT(E99, 2) = "DE", "Detect", LEFT(E99, 2) = "RS", "Respond", LEFT(E99, 2) = "RC", "Recover")</f>
        <v>Govern</v>
      </c>
      <c r="E99" s="8" t="s">
        <v>873</v>
      </c>
      <c r="F99" s="10" t="s">
        <v>874</v>
      </c>
      <c r="G99">
        <f>IF(SUBTOTAL(103, B99) = 1, 1, "ignore_in_occurrence_test")</f>
        <v>1</v>
      </c>
      <c r="H99" t="str">
        <f>IF(COUNTIF($I$3:I99, I99) = 1, "First Occurrence", "")</f>
        <v>First Occurrence</v>
      </c>
      <c r="I99" t="str">
        <f>_xlfn.CONCAT(E99,G99)</f>
        <v>GV.SC-031</v>
      </c>
    </row>
    <row r="100" spans="1:9" ht="45" x14ac:dyDescent="0.2">
      <c r="A100" s="71">
        <v>98</v>
      </c>
      <c r="B100" s="8" t="s">
        <v>806</v>
      </c>
      <c r="C100" s="8" t="s">
        <v>9</v>
      </c>
      <c r="D100" s="8" t="str" cm="1">
        <f t="array" ref="D100">_xlfn.IFS(LEFT(E100, 2) = "GV", "Govern", LEFT(E100, 2) = "ID", "Identify", LEFT(E100, 2) = "PR", "Protect", LEFT(E100, 2) = "DE", "Detect", LEFT(E100, 2) = "RS", "Respond", LEFT(E100, 2) = "RC", "Recover")</f>
        <v>Govern</v>
      </c>
      <c r="E100" s="8" t="s">
        <v>723</v>
      </c>
      <c r="F100" s="10" t="s">
        <v>875</v>
      </c>
      <c r="G100">
        <f>IF(SUBTOTAL(103, B100) = 1, 1, "ignore_in_occurrence_test")</f>
        <v>1</v>
      </c>
      <c r="H100" t="str">
        <f>IF(COUNTIF($I$3:I100, I100) = 1, "First Occurrence", "")</f>
        <v/>
      </c>
      <c r="I100" t="str">
        <f>_xlfn.CONCAT(E100,G100)</f>
        <v>GV.SC-061</v>
      </c>
    </row>
    <row r="101" spans="1:9" ht="45" x14ac:dyDescent="0.2">
      <c r="A101" s="71">
        <v>99</v>
      </c>
      <c r="B101" s="8" t="s">
        <v>806</v>
      </c>
      <c r="C101" s="8" t="s">
        <v>9</v>
      </c>
      <c r="D101" s="8" t="str" cm="1">
        <f t="array" ref="D101">_xlfn.IFS(LEFT(E101, 2) = "GV", "Govern", LEFT(E101, 2) = "ID", "Identify", LEFT(E101, 2) = "PR", "Protect", LEFT(E101, 2) = "DE", "Detect", LEFT(E101, 2) = "RS", "Respond", LEFT(E101, 2) = "RC", "Recover")</f>
        <v>Govern</v>
      </c>
      <c r="E101" s="8" t="s">
        <v>876</v>
      </c>
      <c r="F101" s="10" t="s">
        <v>877</v>
      </c>
      <c r="G101">
        <f>IF(SUBTOTAL(103, B101) = 1, 1, "ignore_in_occurrence_test")</f>
        <v>1</v>
      </c>
      <c r="H101" t="str">
        <f>IF(COUNTIF($I$3:I101, I101) = 1, "First Occurrence", "")</f>
        <v>First Occurrence</v>
      </c>
      <c r="I101" t="str">
        <f>_xlfn.CONCAT(E101,G101)</f>
        <v>GV.SC-071</v>
      </c>
    </row>
    <row r="102" spans="1:9" ht="45" x14ac:dyDescent="0.2">
      <c r="A102" s="71">
        <v>100</v>
      </c>
      <c r="B102" s="8" t="s">
        <v>806</v>
      </c>
      <c r="C102" s="8" t="s">
        <v>9</v>
      </c>
      <c r="D102" s="8" t="str" cm="1">
        <f t="array" ref="D102">_xlfn.IFS(LEFT(E102, 2) = "GV", "Govern", LEFT(E102, 2) = "ID", "Identify", LEFT(E102, 2) = "PR", "Protect", LEFT(E102, 2) = "DE", "Detect", LEFT(E102, 2) = "RS", "Respond", LEFT(E102, 2) = "RC", "Recover")</f>
        <v>Govern</v>
      </c>
      <c r="E102" s="8" t="s">
        <v>725</v>
      </c>
      <c r="F102" s="10" t="s">
        <v>878</v>
      </c>
      <c r="G102">
        <f>IF(SUBTOTAL(103, B102) = 1, 1, "ignore_in_occurrence_test")</f>
        <v>1</v>
      </c>
      <c r="H102" t="str">
        <f>IF(COUNTIF($I$3:I102, I102) = 1, "First Occurrence", "")</f>
        <v/>
      </c>
      <c r="I102" t="str">
        <f>_xlfn.CONCAT(E102,G102)</f>
        <v>GV.SC-091</v>
      </c>
    </row>
    <row r="103" spans="1:9" ht="45" x14ac:dyDescent="0.2">
      <c r="A103" s="71">
        <v>101</v>
      </c>
      <c r="B103" s="8" t="s">
        <v>806</v>
      </c>
      <c r="C103" s="8" t="s">
        <v>9</v>
      </c>
      <c r="D103" s="8" t="str" cm="1">
        <f t="array" ref="D103">_xlfn.IFS(LEFT(E103, 2) = "GV", "Govern", LEFT(E103, 2) = "ID", "Identify", LEFT(E103, 2) = "PR", "Protect", LEFT(E103, 2) = "DE", "Detect", LEFT(E103, 2) = "RS", "Respond", LEFT(E103, 2) = "RC", "Recover")</f>
        <v>Identify</v>
      </c>
      <c r="E103" s="8" t="s">
        <v>728</v>
      </c>
      <c r="F103" s="10" t="s">
        <v>879</v>
      </c>
      <c r="G103">
        <f>IF(SUBTOTAL(103, B103) = 1, 1, "ignore_in_occurrence_test")</f>
        <v>1</v>
      </c>
      <c r="H103" t="str">
        <f>IF(COUNTIF($I$3:I103, I103) = 1, "First Occurrence", "")</f>
        <v/>
      </c>
      <c r="I103" t="str">
        <f>_xlfn.CONCAT(E103,G103)</f>
        <v>ID.AM-021</v>
      </c>
    </row>
    <row r="104" spans="1:9" ht="30" x14ac:dyDescent="0.2">
      <c r="A104" s="71">
        <v>102</v>
      </c>
      <c r="B104" s="8" t="s">
        <v>806</v>
      </c>
      <c r="C104" s="8" t="s">
        <v>9</v>
      </c>
      <c r="D104" s="8" t="str" cm="1">
        <f t="array" ref="D104">_xlfn.IFS(LEFT(E104, 2) = "GV", "Govern", LEFT(E104, 2) = "ID", "Identify", LEFT(E104, 2) = "PR", "Protect", LEFT(E104, 2) = "DE", "Detect", LEFT(E104, 2) = "RS", "Respond", LEFT(E104, 2) = "RC", "Recover")</f>
        <v>Identify</v>
      </c>
      <c r="E104" s="8" t="s">
        <v>733</v>
      </c>
      <c r="F104" s="10" t="s">
        <v>880</v>
      </c>
      <c r="G104">
        <f>IF(SUBTOTAL(103, B104) = 1, 1, "ignore_in_occurrence_test")</f>
        <v>1</v>
      </c>
      <c r="H104" t="str">
        <f>IF(COUNTIF($I$3:I104, I104) = 1, "First Occurrence", "")</f>
        <v/>
      </c>
      <c r="I104" t="str">
        <f>_xlfn.CONCAT(E104,G104)</f>
        <v>ID.AM-051</v>
      </c>
    </row>
    <row r="105" spans="1:9" ht="30" x14ac:dyDescent="0.2">
      <c r="A105" s="71">
        <v>103</v>
      </c>
      <c r="B105" s="8" t="s">
        <v>806</v>
      </c>
      <c r="C105" s="8" t="s">
        <v>9</v>
      </c>
      <c r="D105" s="8" t="str" cm="1">
        <f t="array" ref="D105">_xlfn.IFS(LEFT(E105, 2) = "GV", "Govern", LEFT(E105, 2) = "ID", "Identify", LEFT(E105, 2) = "PR", "Protect", LEFT(E105, 2) = "DE", "Detect", LEFT(E105, 2) = "RS", "Respond", LEFT(E105, 2) = "RC", "Recover")</f>
        <v>Identify</v>
      </c>
      <c r="E105" s="8" t="s">
        <v>735</v>
      </c>
      <c r="F105" s="10" t="s">
        <v>881</v>
      </c>
      <c r="G105">
        <f>IF(SUBTOTAL(103, B105) = 1, 1, "ignore_in_occurrence_test")</f>
        <v>1</v>
      </c>
      <c r="H105" t="str">
        <f>IF(COUNTIF($I$3:I105, I105) = 1, "First Occurrence", "")</f>
        <v/>
      </c>
      <c r="I105" t="str">
        <f>_xlfn.CONCAT(E105,G105)</f>
        <v>ID.AM-071</v>
      </c>
    </row>
    <row r="106" spans="1:9" ht="30" x14ac:dyDescent="0.2">
      <c r="A106" s="71">
        <v>104</v>
      </c>
      <c r="B106" s="8" t="s">
        <v>806</v>
      </c>
      <c r="C106" s="8" t="s">
        <v>9</v>
      </c>
      <c r="D106" s="8" t="str" cm="1">
        <f t="array" ref="D106">_xlfn.IFS(LEFT(E106, 2) = "GV", "Govern", LEFT(E106, 2) = "ID", "Identify", LEFT(E106, 2) = "PR", "Protect", LEFT(E106, 2) = "DE", "Detect", LEFT(E106, 2) = "RS", "Respond", LEFT(E106, 2) = "RC", "Recover")</f>
        <v>Identify</v>
      </c>
      <c r="E106" s="8" t="s">
        <v>739</v>
      </c>
      <c r="F106" s="10" t="s">
        <v>882</v>
      </c>
      <c r="G106">
        <f>IF(SUBTOTAL(103, B106) = 1, 1, "ignore_in_occurrence_test")</f>
        <v>1</v>
      </c>
      <c r="H106" t="str">
        <f>IF(COUNTIF($I$3:I106, I106) = 1, "First Occurrence", "")</f>
        <v/>
      </c>
      <c r="I106" t="str">
        <f>_xlfn.CONCAT(E106,G106)</f>
        <v>ID.RA-011</v>
      </c>
    </row>
    <row r="107" spans="1:9" ht="30" x14ac:dyDescent="0.2">
      <c r="A107" s="71">
        <v>105</v>
      </c>
      <c r="B107" s="8" t="s">
        <v>806</v>
      </c>
      <c r="C107" s="8" t="s">
        <v>9</v>
      </c>
      <c r="D107" s="8" t="str" cm="1">
        <f t="array" ref="D107">_xlfn.IFS(LEFT(E107, 2) = "GV", "Govern", LEFT(E107, 2) = "ID", "Identify", LEFT(E107, 2) = "PR", "Protect", LEFT(E107, 2) = "DE", "Detect", LEFT(E107, 2) = "RS", "Respond", LEFT(E107, 2) = "RC", "Recover")</f>
        <v>Identify</v>
      </c>
      <c r="E107" s="8" t="s">
        <v>883</v>
      </c>
      <c r="F107" s="10" t="s">
        <v>884</v>
      </c>
      <c r="G107">
        <f>IF(SUBTOTAL(103, B107) = 1, 1, "ignore_in_occurrence_test")</f>
        <v>1</v>
      </c>
      <c r="H107" t="str">
        <f>IF(COUNTIF($I$3:I107, I107) = 1, "First Occurrence", "")</f>
        <v>First Occurrence</v>
      </c>
      <c r="I107" t="str">
        <f>_xlfn.CONCAT(E107,G107)</f>
        <v>ID.RA-021</v>
      </c>
    </row>
    <row r="108" spans="1:9" ht="30" x14ac:dyDescent="0.2">
      <c r="A108" s="71">
        <v>106</v>
      </c>
      <c r="B108" s="8" t="s">
        <v>806</v>
      </c>
      <c r="C108" s="8" t="s">
        <v>9</v>
      </c>
      <c r="D108" s="8" t="str" cm="1">
        <f t="array" ref="D108">_xlfn.IFS(LEFT(E108, 2) = "GV", "Govern", LEFT(E108, 2) = "ID", "Identify", LEFT(E108, 2) = "PR", "Protect", LEFT(E108, 2) = "DE", "Detect", LEFT(E108, 2) = "RS", "Respond", LEFT(E108, 2) = "RC", "Recover")</f>
        <v>Identify</v>
      </c>
      <c r="E108" s="8" t="s">
        <v>741</v>
      </c>
      <c r="F108" s="10" t="s">
        <v>885</v>
      </c>
      <c r="G108">
        <f>IF(SUBTOTAL(103, B108) = 1, 1, "ignore_in_occurrence_test")</f>
        <v>1</v>
      </c>
      <c r="H108" t="str">
        <f>IF(COUNTIF($I$3:I108, I108) = 1, "First Occurrence", "")</f>
        <v/>
      </c>
      <c r="I108" t="str">
        <f>_xlfn.CONCAT(E108,G108)</f>
        <v>ID.RA-031</v>
      </c>
    </row>
    <row r="109" spans="1:9" ht="30" x14ac:dyDescent="0.2">
      <c r="A109" s="71">
        <v>107</v>
      </c>
      <c r="B109" s="8" t="s">
        <v>806</v>
      </c>
      <c r="C109" s="8" t="s">
        <v>9</v>
      </c>
      <c r="D109" s="8" t="str" cm="1">
        <f t="array" ref="D109">_xlfn.IFS(LEFT(E109, 2) = "GV", "Govern", LEFT(E109, 2) = "ID", "Identify", LEFT(E109, 2) = "PR", "Protect", LEFT(E109, 2) = "DE", "Detect", LEFT(E109, 2) = "RS", "Respond", LEFT(E109, 2) = "RC", "Recover")</f>
        <v>Identify</v>
      </c>
      <c r="E109" s="8" t="s">
        <v>886</v>
      </c>
      <c r="F109" s="10" t="s">
        <v>887</v>
      </c>
      <c r="G109">
        <f>IF(SUBTOTAL(103, B109) = 1, 1, "ignore_in_occurrence_test")</f>
        <v>1</v>
      </c>
      <c r="H109" t="str">
        <f>IF(COUNTIF($I$3:I109, I109) = 1, "First Occurrence", "")</f>
        <v>First Occurrence</v>
      </c>
      <c r="I109" t="str">
        <f>_xlfn.CONCAT(E109,G109)</f>
        <v>ID.RA-041</v>
      </c>
    </row>
    <row r="110" spans="1:9" ht="30" x14ac:dyDescent="0.2">
      <c r="A110" s="71">
        <v>108</v>
      </c>
      <c r="B110" s="8" t="s">
        <v>806</v>
      </c>
      <c r="C110" s="8" t="s">
        <v>9</v>
      </c>
      <c r="D110" s="8" t="str" cm="1">
        <f t="array" ref="D110">_xlfn.IFS(LEFT(E110, 2) = "GV", "Govern", LEFT(E110, 2) = "ID", "Identify", LEFT(E110, 2) = "PR", "Protect", LEFT(E110, 2) = "DE", "Detect", LEFT(E110, 2) = "RS", "Respond", LEFT(E110, 2) = "RC", "Recover")</f>
        <v>Identify</v>
      </c>
      <c r="E110" s="8" t="s">
        <v>743</v>
      </c>
      <c r="F110" s="10" t="s">
        <v>888</v>
      </c>
      <c r="G110">
        <f>IF(SUBTOTAL(103, B110) = 1, 1, "ignore_in_occurrence_test")</f>
        <v>1</v>
      </c>
      <c r="H110" t="str">
        <f>IF(COUNTIF($I$3:I110, I110) = 1, "First Occurrence", "")</f>
        <v/>
      </c>
      <c r="I110" t="str">
        <f>_xlfn.CONCAT(E110,G110)</f>
        <v>ID.RA-051</v>
      </c>
    </row>
    <row r="111" spans="1:9" ht="30" x14ac:dyDescent="0.2">
      <c r="A111" s="71">
        <v>109</v>
      </c>
      <c r="B111" s="8" t="s">
        <v>806</v>
      </c>
      <c r="C111" s="8" t="s">
        <v>9</v>
      </c>
      <c r="D111" s="8" t="str" cm="1">
        <f t="array" ref="D111">_xlfn.IFS(LEFT(E111, 2) = "GV", "Govern", LEFT(E111, 2) = "ID", "Identify", LEFT(E111, 2) = "PR", "Protect", LEFT(E111, 2) = "DE", "Detect", LEFT(E111, 2) = "RS", "Respond", LEFT(E111, 2) = "RC", "Recover")</f>
        <v>Identify</v>
      </c>
      <c r="E111" s="8" t="s">
        <v>745</v>
      </c>
      <c r="F111" s="10" t="s">
        <v>889</v>
      </c>
      <c r="G111">
        <f>IF(SUBTOTAL(103, B111) = 1, 1, "ignore_in_occurrence_test")</f>
        <v>1</v>
      </c>
      <c r="H111" t="str">
        <f>IF(COUNTIF($I$3:I111, I111) = 1, "First Occurrence", "")</f>
        <v/>
      </c>
      <c r="I111" t="str">
        <f>_xlfn.CONCAT(E111,G111)</f>
        <v>ID.RA-061</v>
      </c>
    </row>
    <row r="112" spans="1:9" ht="30" x14ac:dyDescent="0.2">
      <c r="A112" s="71">
        <v>110</v>
      </c>
      <c r="B112" s="8" t="s">
        <v>806</v>
      </c>
      <c r="C112" s="8" t="s">
        <v>9</v>
      </c>
      <c r="D112" s="8" t="str" cm="1">
        <f t="array" ref="D112">_xlfn.IFS(LEFT(E112, 2) = "GV", "Govern", LEFT(E112, 2) = "ID", "Identify", LEFT(E112, 2) = "PR", "Protect", LEFT(E112, 2) = "DE", "Detect", LEFT(E112, 2) = "RS", "Respond", LEFT(E112, 2) = "RC", "Recover")</f>
        <v>Identify</v>
      </c>
      <c r="E112" s="8" t="s">
        <v>749</v>
      </c>
      <c r="F112" s="10" t="s">
        <v>890</v>
      </c>
      <c r="G112">
        <f>IF(SUBTOTAL(103, B112) = 1, 1, "ignore_in_occurrence_test")</f>
        <v>1</v>
      </c>
      <c r="H112" t="str">
        <f>IF(COUNTIF($I$3:I112, I112) = 1, "First Occurrence", "")</f>
        <v/>
      </c>
      <c r="I112" t="str">
        <f>_xlfn.CONCAT(E112,G112)</f>
        <v>ID.RA-101</v>
      </c>
    </row>
    <row r="113" spans="1:9" ht="45" x14ac:dyDescent="0.2">
      <c r="A113" s="71">
        <v>111</v>
      </c>
      <c r="B113" s="8" t="s">
        <v>806</v>
      </c>
      <c r="C113" s="8" t="s">
        <v>9</v>
      </c>
      <c r="D113" s="8" t="str" cm="1">
        <f t="array" ref="D113">_xlfn.IFS(LEFT(E113, 2) = "GV", "Govern", LEFT(E113, 2) = "ID", "Identify", LEFT(E113, 2) = "PR", "Protect", LEFT(E113, 2) = "DE", "Detect", LEFT(E113, 2) = "RS", "Respond", LEFT(E113, 2) = "RC", "Recover")</f>
        <v>Identify</v>
      </c>
      <c r="E113" s="8" t="s">
        <v>891</v>
      </c>
      <c r="F113" s="10" t="s">
        <v>892</v>
      </c>
      <c r="G113">
        <f>IF(SUBTOTAL(103, B113) = 1, 1, "ignore_in_occurrence_test")</f>
        <v>1</v>
      </c>
      <c r="H113" t="str">
        <f>IF(COUNTIF($I$3:I113, I113) = 1, "First Occurrence", "")</f>
        <v>First Occurrence</v>
      </c>
      <c r="I113" t="str">
        <f>_xlfn.CONCAT(E113,G113)</f>
        <v>ID.IM-011</v>
      </c>
    </row>
    <row r="114" spans="1:9" ht="30" x14ac:dyDescent="0.2">
      <c r="A114" s="71">
        <v>112</v>
      </c>
      <c r="B114" s="8" t="s">
        <v>806</v>
      </c>
      <c r="C114" s="8" t="s">
        <v>9</v>
      </c>
      <c r="D114" s="8" t="str" cm="1">
        <f t="array" ref="D114">_xlfn.IFS(LEFT(E114, 2) = "GV", "Govern", LEFT(E114, 2) = "ID", "Identify", LEFT(E114, 2) = "PR", "Protect", LEFT(E114, 2) = "DE", "Detect", LEFT(E114, 2) = "RS", "Respond", LEFT(E114, 2) = "RC", "Recover")</f>
        <v>Identify</v>
      </c>
      <c r="E114" s="8" t="s">
        <v>893</v>
      </c>
      <c r="F114" s="10" t="s">
        <v>894</v>
      </c>
      <c r="G114">
        <f>IF(SUBTOTAL(103, B114) = 1, 1, "ignore_in_occurrence_test")</f>
        <v>1</v>
      </c>
      <c r="H114" t="str">
        <f>IF(COUNTIF($I$3:I114, I114) = 1, "First Occurrence", "")</f>
        <v>First Occurrence</v>
      </c>
      <c r="I114" t="str">
        <f>_xlfn.CONCAT(E114,G114)</f>
        <v>ID.IM-041</v>
      </c>
    </row>
    <row r="115" spans="1:9" ht="30" x14ac:dyDescent="0.2">
      <c r="A115" s="71">
        <v>113</v>
      </c>
      <c r="B115" s="8" t="s">
        <v>806</v>
      </c>
      <c r="C115" s="8" t="s">
        <v>9</v>
      </c>
      <c r="D115" s="8" t="str" cm="1">
        <f t="array" ref="D115">_xlfn.IFS(LEFT(E115, 2) = "GV", "Govern", LEFT(E115, 2) = "ID", "Identify", LEFT(E115, 2) = "PR", "Protect", LEFT(E115, 2) = "DE", "Detect", LEFT(E115, 2) = "RS", "Respond", LEFT(E115, 2) = "RC", "Recover")</f>
        <v>Protect</v>
      </c>
      <c r="E115" s="8" t="s">
        <v>751</v>
      </c>
      <c r="F115" s="10" t="s">
        <v>895</v>
      </c>
      <c r="G115">
        <f>IF(SUBTOTAL(103, B115) = 1, 1, "ignore_in_occurrence_test")</f>
        <v>1</v>
      </c>
      <c r="H115" t="str">
        <f>IF(COUNTIF($I$3:I115, I115) = 1, "First Occurrence", "")</f>
        <v/>
      </c>
      <c r="I115" t="str">
        <f>_xlfn.CONCAT(E115,G115)</f>
        <v>PR.AA-011</v>
      </c>
    </row>
    <row r="116" spans="1:9" ht="30" x14ac:dyDescent="0.2">
      <c r="A116" s="71">
        <v>114</v>
      </c>
      <c r="B116" s="8" t="s">
        <v>806</v>
      </c>
      <c r="C116" s="8" t="s">
        <v>9</v>
      </c>
      <c r="D116" s="8" t="str" cm="1">
        <f t="array" ref="D116">_xlfn.IFS(LEFT(E116, 2) = "GV", "Govern", LEFT(E116, 2) = "ID", "Identify", LEFT(E116, 2) = "PR", "Protect", LEFT(E116, 2) = "DE", "Detect", LEFT(E116, 2) = "RS", "Respond", LEFT(E116, 2) = "RC", "Recover")</f>
        <v>Protect</v>
      </c>
      <c r="E116" s="8" t="s">
        <v>767</v>
      </c>
      <c r="F116" s="10" t="s">
        <v>896</v>
      </c>
      <c r="G116">
        <f>IF(SUBTOTAL(103, B116) = 1, 1, "ignore_in_occurrence_test")</f>
        <v>1</v>
      </c>
      <c r="H116" t="str">
        <f>IF(COUNTIF($I$3:I116, I116) = 1, "First Occurrence", "")</f>
        <v/>
      </c>
      <c r="I116" t="str">
        <f>_xlfn.CONCAT(E116,G116)</f>
        <v>PR.PS-041</v>
      </c>
    </row>
    <row r="117" spans="1:9" ht="30" x14ac:dyDescent="0.2">
      <c r="A117" s="71">
        <v>115</v>
      </c>
      <c r="B117" s="8" t="s">
        <v>806</v>
      </c>
      <c r="C117" s="8" t="s">
        <v>9</v>
      </c>
      <c r="D117" s="8" t="str" cm="1">
        <f t="array" ref="D117">_xlfn.IFS(LEFT(E117, 2) = "GV", "Govern", LEFT(E117, 2) = "ID", "Identify", LEFT(E117, 2) = "PR", "Protect", LEFT(E117, 2) = "DE", "Detect", LEFT(E117, 2) = "RS", "Respond", LEFT(E117, 2) = "RC", "Recover")</f>
        <v>Respond</v>
      </c>
      <c r="E117" s="8" t="s">
        <v>781</v>
      </c>
      <c r="F117" s="10" t="s">
        <v>897</v>
      </c>
      <c r="G117">
        <f>IF(SUBTOTAL(103, B117) = 1, 1, "ignore_in_occurrence_test")</f>
        <v>1</v>
      </c>
      <c r="H117" t="str">
        <f>IF(COUNTIF($I$3:I117, I117) = 1, "First Occurrence", "")</f>
        <v/>
      </c>
      <c r="I117" t="str">
        <f>_xlfn.CONCAT(E117,G117)</f>
        <v>RS.MA-011</v>
      </c>
    </row>
    <row r="118" spans="1:9" ht="30" x14ac:dyDescent="0.2">
      <c r="A118" s="71">
        <v>116</v>
      </c>
      <c r="B118" s="8" t="s">
        <v>807</v>
      </c>
      <c r="C118" s="8" t="s">
        <v>9</v>
      </c>
      <c r="D118" s="8" t="str" cm="1">
        <f t="array" ref="D118">_xlfn.IFS(LEFT(E118, 2) = "GV", "Govern", LEFT(E118, 2) = "ID", "Identify", LEFT(E118, 2) = "PR", "Protect", LEFT(E118, 2) = "DE", "Detect", LEFT(E118, 2) = "RS", "Respond", LEFT(E118, 2) = "RC", "Recover")</f>
        <v>Govern</v>
      </c>
      <c r="E118" s="8" t="s">
        <v>703</v>
      </c>
      <c r="F118" s="9" t="s">
        <v>898</v>
      </c>
      <c r="G118">
        <f>IF(SUBTOTAL(103, B118) = 1, 1, "ignore_in_occurrence_test")</f>
        <v>1</v>
      </c>
      <c r="H118" t="str">
        <f>IF(COUNTIF($I$3:I118, I118) = 1, "First Occurrence", "")</f>
        <v/>
      </c>
      <c r="I118" t="str">
        <f>_xlfn.CONCAT(E118,G118)</f>
        <v>GV.OC-031</v>
      </c>
    </row>
    <row r="119" spans="1:9" ht="30" x14ac:dyDescent="0.2">
      <c r="A119" s="71">
        <v>117</v>
      </c>
      <c r="B119" s="8" t="s">
        <v>807</v>
      </c>
      <c r="C119" s="8" t="s">
        <v>9</v>
      </c>
      <c r="D119" s="8" t="str" cm="1">
        <f t="array" ref="D119">_xlfn.IFS(LEFT(E119, 2) = "GV", "Govern", LEFT(E119, 2) = "ID", "Identify", LEFT(E119, 2) = "PR", "Protect", LEFT(E119, 2) = "DE", "Detect", LEFT(E119, 2) = "RS", "Respond", LEFT(E119, 2) = "RC", "Recover")</f>
        <v>Govern</v>
      </c>
      <c r="E119" s="8" t="s">
        <v>711</v>
      </c>
      <c r="F119" s="9" t="s">
        <v>899</v>
      </c>
      <c r="G119">
        <f>IF(SUBTOTAL(103, B119) = 1, 1, "ignore_in_occurrence_test")</f>
        <v>1</v>
      </c>
      <c r="H119" t="str">
        <f>IF(COUNTIF($I$3:I119, I119) = 1, "First Occurrence", "")</f>
        <v/>
      </c>
      <c r="I119" t="str">
        <f>_xlfn.CONCAT(E119,G119)</f>
        <v>GV.PO-011</v>
      </c>
    </row>
    <row r="120" spans="1:9" ht="30" x14ac:dyDescent="0.2">
      <c r="A120" s="71">
        <v>118</v>
      </c>
      <c r="B120" s="8" t="s">
        <v>807</v>
      </c>
      <c r="C120" s="8" t="s">
        <v>9</v>
      </c>
      <c r="D120" s="8" t="str" cm="1">
        <f t="array" ref="D120">_xlfn.IFS(LEFT(E120, 2) = "GV", "Govern", LEFT(E120, 2) = "ID", "Identify", LEFT(E120, 2) = "PR", "Protect", LEFT(E120, 2) = "DE", "Detect", LEFT(E120, 2) = "RS", "Respond", LEFT(E120, 2) = "RC", "Recover")</f>
        <v>Govern</v>
      </c>
      <c r="E120" s="8" t="s">
        <v>713</v>
      </c>
      <c r="F120" s="9" t="s">
        <v>900</v>
      </c>
      <c r="G120">
        <f>IF(SUBTOTAL(103, B120) = 1, 1, "ignore_in_occurrence_test")</f>
        <v>1</v>
      </c>
      <c r="H120" t="str">
        <f>IF(COUNTIF($I$3:I120, I120) = 1, "First Occurrence", "")</f>
        <v/>
      </c>
      <c r="I120" t="str">
        <f>_xlfn.CONCAT(E120,G120)</f>
        <v>GV.PO-021</v>
      </c>
    </row>
    <row r="121" spans="1:9" ht="30" x14ac:dyDescent="0.2">
      <c r="A121" s="71">
        <v>119</v>
      </c>
      <c r="B121" s="8" t="s">
        <v>807</v>
      </c>
      <c r="C121" s="8" t="s">
        <v>9</v>
      </c>
      <c r="D121" s="8" t="str" cm="1">
        <f t="array" ref="D121">_xlfn.IFS(LEFT(E121, 2) = "GV", "Govern", LEFT(E121, 2) = "ID", "Identify", LEFT(E121, 2) = "PR", "Protect", LEFT(E121, 2) = "DE", "Detect", LEFT(E121, 2) = "RS", "Respond", LEFT(E121, 2) = "RC", "Recover")</f>
        <v>Govern</v>
      </c>
      <c r="E121" s="8" t="s">
        <v>721</v>
      </c>
      <c r="F121" s="9" t="s">
        <v>901</v>
      </c>
      <c r="G121">
        <f>IF(SUBTOTAL(103, B121) = 1, 1, "ignore_in_occurrence_test")</f>
        <v>1</v>
      </c>
      <c r="H121" t="str">
        <f>IF(COUNTIF($I$3:I121, I121) = 1, "First Occurrence", "")</f>
        <v/>
      </c>
      <c r="I121" t="str">
        <f>_xlfn.CONCAT(E121,G121)</f>
        <v>GV.SC-051</v>
      </c>
    </row>
    <row r="122" spans="1:9" ht="30" x14ac:dyDescent="0.2">
      <c r="A122" s="71">
        <v>120</v>
      </c>
      <c r="B122" s="8" t="s">
        <v>807</v>
      </c>
      <c r="C122" s="8" t="s">
        <v>9</v>
      </c>
      <c r="D122" s="8" t="str" cm="1">
        <f t="array" ref="D122">_xlfn.IFS(LEFT(E122, 2) = "GV", "Govern", LEFT(E122, 2) = "ID", "Identify", LEFT(E122, 2) = "PR", "Protect", LEFT(E122, 2) = "DE", "Detect", LEFT(E122, 2) = "RS", "Respond", LEFT(E122, 2) = "RC", "Recover")</f>
        <v>Identify</v>
      </c>
      <c r="E122" s="8" t="s">
        <v>729</v>
      </c>
      <c r="F122" s="9" t="s">
        <v>902</v>
      </c>
      <c r="G122">
        <f>IF(SUBTOTAL(103, B122) = 1, 1, "ignore_in_occurrence_test")</f>
        <v>1</v>
      </c>
      <c r="H122" t="str">
        <f>IF(COUNTIF($I$3:I122, I122) = 1, "First Occurrence", "")</f>
        <v/>
      </c>
      <c r="I122" t="str">
        <f>_xlfn.CONCAT(E122,G122)</f>
        <v>ID.AM-031</v>
      </c>
    </row>
    <row r="123" spans="1:9" ht="30" x14ac:dyDescent="0.2">
      <c r="A123" s="71">
        <v>121</v>
      </c>
      <c r="B123" s="8" t="s">
        <v>807</v>
      </c>
      <c r="C123" s="8" t="s">
        <v>9</v>
      </c>
      <c r="D123" s="8" t="str" cm="1">
        <f t="array" ref="D123">_xlfn.IFS(LEFT(E123, 2) = "GV", "Govern", LEFT(E123, 2) = "ID", "Identify", LEFT(E123, 2) = "PR", "Protect", LEFT(E123, 2) = "DE", "Detect", LEFT(E123, 2) = "RS", "Respond", LEFT(E123, 2) = "RC", "Recover")</f>
        <v>Identify</v>
      </c>
      <c r="E123" s="8" t="s">
        <v>735</v>
      </c>
      <c r="F123" s="9" t="s">
        <v>903</v>
      </c>
      <c r="G123">
        <f>IF(SUBTOTAL(103, B123) = 1, 1, "ignore_in_occurrence_test")</f>
        <v>1</v>
      </c>
      <c r="H123" t="str">
        <f>IF(COUNTIF($I$3:I123, I123) = 1, "First Occurrence", "")</f>
        <v/>
      </c>
      <c r="I123" t="str">
        <f>_xlfn.CONCAT(E123,G123)</f>
        <v>ID.AM-071</v>
      </c>
    </row>
    <row r="124" spans="1:9" ht="30" x14ac:dyDescent="0.2">
      <c r="A124" s="71">
        <v>122</v>
      </c>
      <c r="B124" s="8" t="s">
        <v>807</v>
      </c>
      <c r="C124" s="8" t="s">
        <v>9</v>
      </c>
      <c r="D124" s="8" t="str" cm="1">
        <f t="array" ref="D124">_xlfn.IFS(LEFT(E124, 2) = "GV", "Govern", LEFT(E124, 2) = "ID", "Identify", LEFT(E124, 2) = "PR", "Protect", LEFT(E124, 2) = "DE", "Detect", LEFT(E124, 2) = "RS", "Respond", LEFT(E124, 2) = "RC", "Recover")</f>
        <v>Identify</v>
      </c>
      <c r="E124" s="8" t="s">
        <v>737</v>
      </c>
      <c r="F124" s="9" t="s">
        <v>904</v>
      </c>
      <c r="G124">
        <f>IF(SUBTOTAL(103, B124) = 1, 1, "ignore_in_occurrence_test")</f>
        <v>1</v>
      </c>
      <c r="H124" t="str">
        <f>IF(COUNTIF($I$3:I124, I124) = 1, "First Occurrence", "")</f>
        <v/>
      </c>
      <c r="I124" t="str">
        <f>_xlfn.CONCAT(E124,G124)</f>
        <v>ID.AM-081</v>
      </c>
    </row>
    <row r="125" spans="1:9" ht="30" x14ac:dyDescent="0.2">
      <c r="A125" s="71">
        <v>123</v>
      </c>
      <c r="B125" s="8" t="s">
        <v>807</v>
      </c>
      <c r="C125" s="8" t="s">
        <v>9</v>
      </c>
      <c r="D125" s="8" t="str" cm="1">
        <f t="array" ref="D125">_xlfn.IFS(LEFT(E125, 2) = "GV", "Govern", LEFT(E125, 2) = "ID", "Identify", LEFT(E125, 2) = "PR", "Protect", LEFT(E125, 2) = "DE", "Detect", LEFT(E125, 2) = "RS", "Respond", LEFT(E125, 2) = "RC", "Recover")</f>
        <v>Protect</v>
      </c>
      <c r="E125" s="8" t="s">
        <v>751</v>
      </c>
      <c r="F125" s="9" t="s">
        <v>905</v>
      </c>
      <c r="G125">
        <f>IF(SUBTOTAL(103, B125) = 1, 1, "ignore_in_occurrence_test")</f>
        <v>1</v>
      </c>
      <c r="H125" t="str">
        <f>IF(COUNTIF($I$3:I125, I125) = 1, "First Occurrence", "")</f>
        <v/>
      </c>
      <c r="I125" t="str">
        <f>_xlfn.CONCAT(E125,G125)</f>
        <v>PR.AA-011</v>
      </c>
    </row>
    <row r="126" spans="1:9" ht="30" x14ac:dyDescent="0.2">
      <c r="A126" s="71">
        <v>124</v>
      </c>
      <c r="B126" s="8" t="s">
        <v>807</v>
      </c>
      <c r="C126" s="8" t="s">
        <v>9</v>
      </c>
      <c r="D126" s="8" t="str" cm="1">
        <f t="array" ref="D126">_xlfn.IFS(LEFT(E126, 2) = "GV", "Govern", LEFT(E126, 2) = "ID", "Identify", LEFT(E126, 2) = "PR", "Protect", LEFT(E126, 2) = "DE", "Detect", LEFT(E126, 2) = "RS", "Respond", LEFT(E126, 2) = "RC", "Recover")</f>
        <v>Protect</v>
      </c>
      <c r="E126" s="8" t="s">
        <v>830</v>
      </c>
      <c r="F126" s="9" t="s">
        <v>906</v>
      </c>
      <c r="G126">
        <f>IF(SUBTOTAL(103, B126) = 1, 1, "ignore_in_occurrence_test")</f>
        <v>1</v>
      </c>
      <c r="H126" t="str">
        <f>IF(COUNTIF($I$3:I126, I126) = 1, "First Occurrence", "")</f>
        <v/>
      </c>
      <c r="I126" t="str">
        <f>_xlfn.CONCAT(E126,G126)</f>
        <v>PR.AT-011</v>
      </c>
    </row>
    <row r="127" spans="1:9" ht="30" x14ac:dyDescent="0.2">
      <c r="A127" s="71">
        <v>125</v>
      </c>
      <c r="B127" s="8" t="s">
        <v>807</v>
      </c>
      <c r="C127" s="8" t="s">
        <v>9</v>
      </c>
      <c r="D127" s="8" t="str" cm="1">
        <f t="array" ref="D127">_xlfn.IFS(LEFT(E127, 2) = "GV", "Govern", LEFT(E127, 2) = "ID", "Identify", LEFT(E127, 2) = "PR", "Protect", LEFT(E127, 2) = "DE", "Detect", LEFT(E127, 2) = "RS", "Respond", LEFT(E127, 2) = "RC", "Recover")</f>
        <v>Protect</v>
      </c>
      <c r="E127" s="8" t="s">
        <v>757</v>
      </c>
      <c r="F127" s="9" t="s">
        <v>907</v>
      </c>
      <c r="G127">
        <f>IF(SUBTOTAL(103, B127) = 1, 1, "ignore_in_occurrence_test")</f>
        <v>1</v>
      </c>
      <c r="H127" t="str">
        <f>IF(COUNTIF($I$3:I127, I127) = 1, "First Occurrence", "")</f>
        <v/>
      </c>
      <c r="I127" t="str">
        <f>_xlfn.CONCAT(E127,G127)</f>
        <v>PR.DS-011</v>
      </c>
    </row>
    <row r="128" spans="1:9" ht="30" x14ac:dyDescent="0.2">
      <c r="A128" s="71">
        <v>126</v>
      </c>
      <c r="B128" s="8" t="s">
        <v>807</v>
      </c>
      <c r="C128" s="8" t="s">
        <v>9</v>
      </c>
      <c r="D128" s="8" t="str" cm="1">
        <f t="array" ref="D128">_xlfn.IFS(LEFT(E128, 2) = "GV", "Govern", LEFT(E128, 2) = "ID", "Identify", LEFT(E128, 2) = "PR", "Protect", LEFT(E128, 2) = "DE", "Detect", LEFT(E128, 2) = "RS", "Respond", LEFT(E128, 2) = "RC", "Recover")</f>
        <v>Protect</v>
      </c>
      <c r="E128" s="8" t="s">
        <v>759</v>
      </c>
      <c r="F128" s="9" t="s">
        <v>908</v>
      </c>
      <c r="G128">
        <f>IF(SUBTOTAL(103, B128) = 1, 1, "ignore_in_occurrence_test")</f>
        <v>1</v>
      </c>
      <c r="H128" t="str">
        <f>IF(COUNTIF($I$3:I128, I128) = 1, "First Occurrence", "")</f>
        <v/>
      </c>
      <c r="I128" t="str">
        <f>_xlfn.CONCAT(E128,G128)</f>
        <v>PR.DS-021</v>
      </c>
    </row>
    <row r="129" spans="1:9" ht="30" x14ac:dyDescent="0.2">
      <c r="A129" s="71">
        <v>127</v>
      </c>
      <c r="B129" s="8" t="s">
        <v>807</v>
      </c>
      <c r="C129" s="8" t="s">
        <v>9</v>
      </c>
      <c r="D129" s="8" t="str" cm="1">
        <f t="array" ref="D129">_xlfn.IFS(LEFT(E129, 2) = "GV", "Govern", LEFT(E129, 2) = "ID", "Identify", LEFT(E129, 2) = "PR", "Protect", LEFT(E129, 2) = "DE", "Detect", LEFT(E129, 2) = "RS", "Respond", LEFT(E129, 2) = "RC", "Recover")</f>
        <v>Protect</v>
      </c>
      <c r="E129" s="8" t="s">
        <v>761</v>
      </c>
      <c r="F129" s="9" t="s">
        <v>909</v>
      </c>
      <c r="G129">
        <f>IF(SUBTOTAL(103, B129) = 1, 1, "ignore_in_occurrence_test")</f>
        <v>1</v>
      </c>
      <c r="H129" t="str">
        <f>IF(COUNTIF($I$3:I129, I129) = 1, "First Occurrence", "")</f>
        <v/>
      </c>
      <c r="I129" t="str">
        <f>_xlfn.CONCAT(E129,G129)</f>
        <v>PR.DS-101</v>
      </c>
    </row>
    <row r="130" spans="1:9" ht="30" x14ac:dyDescent="0.2">
      <c r="A130" s="71">
        <v>128</v>
      </c>
      <c r="B130" s="8" t="s">
        <v>807</v>
      </c>
      <c r="C130" s="8" t="s">
        <v>9</v>
      </c>
      <c r="D130" s="8" t="str" cm="1">
        <f t="array" ref="D130">_xlfn.IFS(LEFT(E130, 2) = "GV", "Govern", LEFT(E130, 2) = "ID", "Identify", LEFT(E130, 2) = "PR", "Protect", LEFT(E130, 2) = "DE", "Detect", LEFT(E130, 2) = "RS", "Respond", LEFT(E130, 2) = "RC", "Recover")</f>
        <v>Respond</v>
      </c>
      <c r="E130" s="8" t="s">
        <v>910</v>
      </c>
      <c r="F130" s="9" t="s">
        <v>911</v>
      </c>
      <c r="G130">
        <f>IF(SUBTOTAL(103, B130) = 1, 1, "ignore_in_occurrence_test")</f>
        <v>1</v>
      </c>
      <c r="H130" t="str">
        <f>IF(COUNTIF($I$3:I130, I130) = 1, "First Occurrence", "")</f>
        <v>First Occurrence</v>
      </c>
      <c r="I130" t="str">
        <f>_xlfn.CONCAT(E130,G130)</f>
        <v>RS.CO-021</v>
      </c>
    </row>
    <row r="131" spans="1:9" ht="30" x14ac:dyDescent="0.2">
      <c r="A131" s="71">
        <v>129</v>
      </c>
      <c r="B131" s="8" t="s">
        <v>807</v>
      </c>
      <c r="C131" s="8" t="s">
        <v>9</v>
      </c>
      <c r="D131" s="8" t="str" cm="1">
        <f t="array" ref="D131">_xlfn.IFS(LEFT(E131, 2) = "GV", "Govern", LEFT(E131, 2) = "ID", "Identify", LEFT(E131, 2) = "PR", "Protect", LEFT(E131, 2) = "DE", "Detect", LEFT(E131, 2) = "RS", "Respond", LEFT(E131, 2) = "RC", "Recover")</f>
        <v>Recover</v>
      </c>
      <c r="E131" s="8" t="s">
        <v>803</v>
      </c>
      <c r="F131" s="9" t="s">
        <v>912</v>
      </c>
      <c r="G131">
        <f>IF(SUBTOTAL(103, B131) = 1, 1, "ignore_in_occurrence_test")</f>
        <v>1</v>
      </c>
      <c r="H131" t="str">
        <f>IF(COUNTIF($I$3:I131, I131) = 1, "First Occurrence", "")</f>
        <v/>
      </c>
      <c r="I131" t="str">
        <f>_xlfn.CONCAT(E131,G131)</f>
        <v>RC.CO-031</v>
      </c>
    </row>
    <row r="132" spans="1:9" ht="60" x14ac:dyDescent="0.2">
      <c r="A132" s="71">
        <v>130</v>
      </c>
      <c r="B132" s="8" t="s">
        <v>808</v>
      </c>
      <c r="C132" s="8" t="s">
        <v>9</v>
      </c>
      <c r="D132" s="8" t="str" cm="1">
        <f t="array" ref="D132">_xlfn.IFS(LEFT(E132, 2) = "GV", "Govern", LEFT(E132, 2) = "ID", "Identify", LEFT(E132, 2) = "PR", "Protect", LEFT(E132, 2) = "DE", "Detect", LEFT(E132, 2) = "RS", "Respond", LEFT(E132, 2) = "RC", "Recover")</f>
        <v>Govern</v>
      </c>
      <c r="E132" s="8" t="s">
        <v>701</v>
      </c>
      <c r="F132" s="9" t="s">
        <v>913</v>
      </c>
      <c r="G132">
        <f>IF(SUBTOTAL(103, B132) = 1, 1, "ignore_in_occurrence_test")</f>
        <v>1</v>
      </c>
      <c r="H132" t="str">
        <f>IF(COUNTIF($I$3:I132, I132) = 1, "First Occurrence", "")</f>
        <v/>
      </c>
      <c r="I132" t="str">
        <f>_xlfn.CONCAT(E132,G132)</f>
        <v>GV.OC-021</v>
      </c>
    </row>
    <row r="133" spans="1:9" ht="45" x14ac:dyDescent="0.2">
      <c r="A133" s="71">
        <v>131</v>
      </c>
      <c r="B133" s="8" t="s">
        <v>808</v>
      </c>
      <c r="C133" s="8" t="s">
        <v>9</v>
      </c>
      <c r="D133" s="8" t="str" cm="1">
        <f t="array" ref="D133">_xlfn.IFS(LEFT(E133, 2) = "GV", "Govern", LEFT(E133, 2) = "ID", "Identify", LEFT(E133, 2) = "PR", "Protect", LEFT(E133, 2) = "DE", "Detect", LEFT(E133, 2) = "RS", "Respond", LEFT(E133, 2) = "RC", "Recover")</f>
        <v>Govern</v>
      </c>
      <c r="E133" s="8" t="s">
        <v>703</v>
      </c>
      <c r="F133" s="9" t="s">
        <v>914</v>
      </c>
      <c r="G133">
        <f>IF(SUBTOTAL(103, B133) = 1, 1, "ignore_in_occurrence_test")</f>
        <v>1</v>
      </c>
      <c r="H133" t="str">
        <f>IF(COUNTIF($I$3:I133, I133) = 1, "First Occurrence", "")</f>
        <v/>
      </c>
      <c r="I133" t="str">
        <f>_xlfn.CONCAT(E133,G133)</f>
        <v>GV.OC-031</v>
      </c>
    </row>
    <row r="134" spans="1:9" ht="45" x14ac:dyDescent="0.2">
      <c r="A134" s="71">
        <v>132</v>
      </c>
      <c r="B134" s="8" t="s">
        <v>808</v>
      </c>
      <c r="C134" s="8" t="s">
        <v>9</v>
      </c>
      <c r="D134" s="8" t="str" cm="1">
        <f t="array" ref="D134">_xlfn.IFS(LEFT(E134, 2) = "GV", "Govern", LEFT(E134, 2) = "ID", "Identify", LEFT(E134, 2) = "PR", "Protect", LEFT(E134, 2) = "DE", "Detect", LEFT(E134, 2) = "RS", "Respond", LEFT(E134, 2) = "RC", "Recover")</f>
        <v>Govern</v>
      </c>
      <c r="E134" s="8" t="s">
        <v>707</v>
      </c>
      <c r="F134" s="9" t="s">
        <v>915</v>
      </c>
      <c r="G134">
        <f>IF(SUBTOTAL(103, B134) = 1, 1, "ignore_in_occurrence_test")</f>
        <v>1</v>
      </c>
      <c r="H134" t="str">
        <f>IF(COUNTIF($I$3:I134, I134) = 1, "First Occurrence", "")</f>
        <v/>
      </c>
      <c r="I134" t="str">
        <f>_xlfn.CONCAT(E134,G134)</f>
        <v>GV.RM-031</v>
      </c>
    </row>
    <row r="135" spans="1:9" ht="45" x14ac:dyDescent="0.2">
      <c r="A135" s="71">
        <v>133</v>
      </c>
      <c r="B135" s="8" t="s">
        <v>808</v>
      </c>
      <c r="C135" s="8" t="s">
        <v>9</v>
      </c>
      <c r="D135" s="8" t="str" cm="1">
        <f t="array" ref="D135">_xlfn.IFS(LEFT(E135, 2) = "GV", "Govern", LEFT(E135, 2) = "ID", "Identify", LEFT(E135, 2) = "PR", "Protect", LEFT(E135, 2) = "DE", "Detect", LEFT(E135, 2) = "RS", "Respond", LEFT(E135, 2) = "RC", "Recover")</f>
        <v>Govern</v>
      </c>
      <c r="E135" s="8" t="s">
        <v>711</v>
      </c>
      <c r="F135" s="9" t="s">
        <v>916</v>
      </c>
      <c r="G135">
        <f>IF(SUBTOTAL(103, B135) = 1, 1, "ignore_in_occurrence_test")</f>
        <v>1</v>
      </c>
      <c r="H135" t="str">
        <f>IF(COUNTIF($I$3:I135, I135) = 1, "First Occurrence", "")</f>
        <v/>
      </c>
      <c r="I135" t="str">
        <f>_xlfn.CONCAT(E135,G135)</f>
        <v>GV.PO-011</v>
      </c>
    </row>
    <row r="136" spans="1:9" ht="30" x14ac:dyDescent="0.2">
      <c r="A136" s="71">
        <v>134</v>
      </c>
      <c r="B136" s="8" t="s">
        <v>808</v>
      </c>
      <c r="C136" s="8" t="s">
        <v>9</v>
      </c>
      <c r="D136" s="8" t="str" cm="1">
        <f t="array" ref="D136">_xlfn.IFS(LEFT(E136, 2) = "GV", "Govern", LEFT(E136, 2) = "ID", "Identify", LEFT(E136, 2) = "PR", "Protect", LEFT(E136, 2) = "DE", "Detect", LEFT(E136, 2) = "RS", "Respond", LEFT(E136, 2) = "RC", "Recover")</f>
        <v>Govern</v>
      </c>
      <c r="E136" s="8" t="s">
        <v>721</v>
      </c>
      <c r="F136" s="9" t="s">
        <v>917</v>
      </c>
      <c r="G136">
        <f>IF(SUBTOTAL(103, B136) = 1, 1, "ignore_in_occurrence_test")</f>
        <v>1</v>
      </c>
      <c r="H136" t="str">
        <f>IF(COUNTIF($I$3:I136, I136) = 1, "First Occurrence", "")</f>
        <v/>
      </c>
      <c r="I136" t="str">
        <f>_xlfn.CONCAT(E136,G136)</f>
        <v>GV.SC-051</v>
      </c>
    </row>
    <row r="137" spans="1:9" ht="30" x14ac:dyDescent="0.2">
      <c r="A137" s="71">
        <v>135</v>
      </c>
      <c r="B137" s="8" t="s">
        <v>808</v>
      </c>
      <c r="C137" s="8" t="s">
        <v>9</v>
      </c>
      <c r="D137" s="8" t="str" cm="1">
        <f t="array" ref="D137">_xlfn.IFS(LEFT(E137, 2) = "GV", "Govern", LEFT(E137, 2) = "ID", "Identify", LEFT(E137, 2) = "PR", "Protect", LEFT(E137, 2) = "DE", "Detect", LEFT(E137, 2) = "RS", "Respond", LEFT(E137, 2) = "RC", "Recover")</f>
        <v>Govern</v>
      </c>
      <c r="E137" s="8" t="s">
        <v>821</v>
      </c>
      <c r="F137" s="9" t="s">
        <v>918</v>
      </c>
      <c r="G137">
        <f>IF(SUBTOTAL(103, B137) = 1, 1, "ignore_in_occurrence_test")</f>
        <v>1</v>
      </c>
      <c r="H137" t="str">
        <f>IF(COUNTIF($I$3:I137, I137) = 1, "First Occurrence", "")</f>
        <v/>
      </c>
      <c r="I137" t="str">
        <f>_xlfn.CONCAT(E137,G137)</f>
        <v>GV.SC-101</v>
      </c>
    </row>
    <row r="138" spans="1:9" ht="30" x14ac:dyDescent="0.2">
      <c r="A138" s="71">
        <v>136</v>
      </c>
      <c r="B138" s="8" t="s">
        <v>808</v>
      </c>
      <c r="C138" s="8" t="s">
        <v>9</v>
      </c>
      <c r="D138" s="8" t="str" cm="1">
        <f t="array" ref="D138">_xlfn.IFS(LEFT(E138, 2) = "GV", "Govern", LEFT(E138, 2) = "ID", "Identify", LEFT(E138, 2) = "PR", "Protect", LEFT(E138, 2) = "DE", "Detect", LEFT(E138, 2) = "RS", "Respond", LEFT(E138, 2) = "RC", "Recover")</f>
        <v>Identify</v>
      </c>
      <c r="E138" s="8" t="s">
        <v>729</v>
      </c>
      <c r="F138" s="9" t="s">
        <v>919</v>
      </c>
      <c r="G138">
        <f>IF(SUBTOTAL(103, B138) = 1, 1, "ignore_in_occurrence_test")</f>
        <v>1</v>
      </c>
      <c r="H138" t="str">
        <f>IF(COUNTIF($I$3:I138, I138) = 1, "First Occurrence", "")</f>
        <v/>
      </c>
      <c r="I138" t="str">
        <f>_xlfn.CONCAT(E138,G138)</f>
        <v>ID.AM-031</v>
      </c>
    </row>
    <row r="139" spans="1:9" ht="30" x14ac:dyDescent="0.2">
      <c r="A139" s="71">
        <v>137</v>
      </c>
      <c r="B139" s="8" t="s">
        <v>808</v>
      </c>
      <c r="C139" s="8" t="s">
        <v>9</v>
      </c>
      <c r="D139" s="8" t="str" cm="1">
        <f t="array" ref="D139">_xlfn.IFS(LEFT(E139, 2) = "GV", "Govern", LEFT(E139, 2) = "ID", "Identify", LEFT(E139, 2) = "PR", "Protect", LEFT(E139, 2) = "DE", "Detect", LEFT(E139, 2) = "RS", "Respond", LEFT(E139, 2) = "RC", "Recover")</f>
        <v>Identify</v>
      </c>
      <c r="E139" s="8" t="s">
        <v>735</v>
      </c>
      <c r="F139" s="9" t="s">
        <v>920</v>
      </c>
      <c r="G139">
        <f>IF(SUBTOTAL(103, B139) = 1, 1, "ignore_in_occurrence_test")</f>
        <v>1</v>
      </c>
      <c r="H139" t="str">
        <f>IF(COUNTIF($I$3:I139, I139) = 1, "First Occurrence", "")</f>
        <v/>
      </c>
      <c r="I139" t="str">
        <f>_xlfn.CONCAT(E139,G139)</f>
        <v>ID.AM-071</v>
      </c>
    </row>
    <row r="140" spans="1:9" ht="30" x14ac:dyDescent="0.2">
      <c r="A140" s="71">
        <v>138</v>
      </c>
      <c r="B140" s="8" t="s">
        <v>808</v>
      </c>
      <c r="C140" s="8" t="s">
        <v>9</v>
      </c>
      <c r="D140" s="8" t="str" cm="1">
        <f t="array" ref="D140">_xlfn.IFS(LEFT(E140, 2) = "GV", "Govern", LEFT(E140, 2) = "ID", "Identify", LEFT(E140, 2) = "PR", "Protect", LEFT(E140, 2) = "DE", "Detect", LEFT(E140, 2) = "RS", "Respond", LEFT(E140, 2) = "RC", "Recover")</f>
        <v>Identify</v>
      </c>
      <c r="E140" s="8" t="s">
        <v>737</v>
      </c>
      <c r="F140" s="9" t="s">
        <v>921</v>
      </c>
      <c r="G140">
        <f>IF(SUBTOTAL(103, B140) = 1, 1, "ignore_in_occurrence_test")</f>
        <v>1</v>
      </c>
      <c r="H140" t="str">
        <f>IF(COUNTIF($I$3:I140, I140) = 1, "First Occurrence", "")</f>
        <v/>
      </c>
      <c r="I140" t="str">
        <f>_xlfn.CONCAT(E140,G140)</f>
        <v>ID.AM-081</v>
      </c>
    </row>
    <row r="141" spans="1:9" ht="30" x14ac:dyDescent="0.2">
      <c r="A141" s="71">
        <v>139</v>
      </c>
      <c r="B141" s="8" t="s">
        <v>808</v>
      </c>
      <c r="C141" s="8" t="s">
        <v>9</v>
      </c>
      <c r="D141" s="8" t="str" cm="1">
        <f t="array" ref="D141">_xlfn.IFS(LEFT(E141, 2) = "GV", "Govern", LEFT(E141, 2) = "ID", "Identify", LEFT(E141, 2) = "PR", "Protect", LEFT(E141, 2) = "DE", "Detect", LEFT(E141, 2) = "RS", "Respond", LEFT(E141, 2) = "RC", "Recover")</f>
        <v>Identify</v>
      </c>
      <c r="E141" s="8" t="s">
        <v>743</v>
      </c>
      <c r="F141" s="9" t="s">
        <v>922</v>
      </c>
      <c r="G141">
        <f>IF(SUBTOTAL(103, B141) = 1, 1, "ignore_in_occurrence_test")</f>
        <v>1</v>
      </c>
      <c r="H141" t="str">
        <f>IF(COUNTIF($I$3:I141, I141) = 1, "First Occurrence", "")</f>
        <v/>
      </c>
      <c r="I141" t="str">
        <f>_xlfn.CONCAT(E141,G141)</f>
        <v>ID.RA-051</v>
      </c>
    </row>
    <row r="142" spans="1:9" ht="45" x14ac:dyDescent="0.2">
      <c r="A142" s="71">
        <v>140</v>
      </c>
      <c r="B142" s="8" t="s">
        <v>808</v>
      </c>
      <c r="C142" s="8" t="s">
        <v>9</v>
      </c>
      <c r="D142" s="8" t="str" cm="1">
        <f t="array" ref="D142">_xlfn.IFS(LEFT(E142, 2) = "GV", "Govern", LEFT(E142, 2) = "ID", "Identify", LEFT(E142, 2) = "PR", "Protect", LEFT(E142, 2) = "DE", "Detect", LEFT(E142, 2) = "RS", "Respond", LEFT(E142, 2) = "RC", "Recover")</f>
        <v>Protect</v>
      </c>
      <c r="E142" s="8" t="s">
        <v>751</v>
      </c>
      <c r="F142" s="9" t="s">
        <v>827</v>
      </c>
      <c r="G142">
        <f>IF(SUBTOTAL(103, B142) = 1, 1, "ignore_in_occurrence_test")</f>
        <v>1</v>
      </c>
      <c r="H142" t="str">
        <f>IF(COUNTIF($I$3:I142, I142) = 1, "First Occurrence", "")</f>
        <v/>
      </c>
      <c r="I142" t="str">
        <f>_xlfn.CONCAT(E142,G142)</f>
        <v>PR.AA-011</v>
      </c>
    </row>
    <row r="143" spans="1:9" ht="30" x14ac:dyDescent="0.2">
      <c r="A143" s="71">
        <v>141</v>
      </c>
      <c r="B143" s="8" t="s">
        <v>808</v>
      </c>
      <c r="C143" s="8" t="s">
        <v>9</v>
      </c>
      <c r="D143" s="8" t="str" cm="1">
        <f t="array" ref="D143">_xlfn.IFS(LEFT(E143, 2) = "GV", "Govern", LEFT(E143, 2) = "ID", "Identify", LEFT(E143, 2) = "PR", "Protect", LEFT(E143, 2) = "DE", "Detect", LEFT(E143, 2) = "RS", "Respond", LEFT(E143, 2) = "RC", "Recover")</f>
        <v>Protect</v>
      </c>
      <c r="E143" s="8" t="s">
        <v>753</v>
      </c>
      <c r="F143" s="9" t="s">
        <v>923</v>
      </c>
      <c r="G143">
        <f>IF(SUBTOTAL(103, B143) = 1, 1, "ignore_in_occurrence_test")</f>
        <v>1</v>
      </c>
      <c r="H143" t="str">
        <f>IF(COUNTIF($I$3:I143, I143) = 1, "First Occurrence", "")</f>
        <v/>
      </c>
      <c r="I143" t="str">
        <f>_xlfn.CONCAT(E143,G143)</f>
        <v>PR.AA-031</v>
      </c>
    </row>
    <row r="144" spans="1:9" ht="30" x14ac:dyDescent="0.2">
      <c r="A144" s="71">
        <v>142</v>
      </c>
      <c r="B144" s="8" t="s">
        <v>808</v>
      </c>
      <c r="C144" s="8" t="s">
        <v>9</v>
      </c>
      <c r="D144" s="8" t="str" cm="1">
        <f t="array" ref="D144">_xlfn.IFS(LEFT(E144, 2) = "GV", "Govern", LEFT(E144, 2) = "ID", "Identify", LEFT(E144, 2) = "PR", "Protect", LEFT(E144, 2) = "DE", "Detect", LEFT(E144, 2) = "RS", "Respond", LEFT(E144, 2) = "RC", "Recover")</f>
        <v>Protect</v>
      </c>
      <c r="E144" s="8" t="s">
        <v>755</v>
      </c>
      <c r="F144" s="9" t="s">
        <v>829</v>
      </c>
      <c r="G144">
        <f>IF(SUBTOTAL(103, B144) = 1, 1, "ignore_in_occurrence_test")</f>
        <v>1</v>
      </c>
      <c r="H144" t="str">
        <f>IF(COUNTIF($I$3:I144, I144) = 1, "First Occurrence", "")</f>
        <v/>
      </c>
      <c r="I144" t="str">
        <f>_xlfn.CONCAT(E144,G144)</f>
        <v>PR.AA-051</v>
      </c>
    </row>
    <row r="145" spans="1:9" ht="30" x14ac:dyDescent="0.2">
      <c r="A145" s="71">
        <v>143</v>
      </c>
      <c r="B145" s="8" t="s">
        <v>808</v>
      </c>
      <c r="C145" s="8" t="s">
        <v>9</v>
      </c>
      <c r="D145" s="8" t="str" cm="1">
        <f t="array" ref="D145">_xlfn.IFS(LEFT(E145, 2) = "GV", "Govern", LEFT(E145, 2) = "ID", "Identify", LEFT(E145, 2) = "PR", "Protect", LEFT(E145, 2) = "DE", "Detect", LEFT(E145, 2) = "RS", "Respond", LEFT(E145, 2) = "RC", "Recover")</f>
        <v>Protect</v>
      </c>
      <c r="E145" s="8" t="s">
        <v>830</v>
      </c>
      <c r="F145" s="9" t="s">
        <v>924</v>
      </c>
      <c r="G145">
        <f>IF(SUBTOTAL(103, B145) = 1, 1, "ignore_in_occurrence_test")</f>
        <v>1</v>
      </c>
      <c r="H145" t="str">
        <f>IF(COUNTIF($I$3:I145, I145) = 1, "First Occurrence", "")</f>
        <v/>
      </c>
      <c r="I145" t="str">
        <f>_xlfn.CONCAT(E145,G145)</f>
        <v>PR.AT-011</v>
      </c>
    </row>
    <row r="146" spans="1:9" ht="30" x14ac:dyDescent="0.2">
      <c r="A146" s="71">
        <v>144</v>
      </c>
      <c r="B146" s="8" t="s">
        <v>808</v>
      </c>
      <c r="C146" s="8" t="s">
        <v>9</v>
      </c>
      <c r="D146" s="8" t="str" cm="1">
        <f t="array" ref="D146">_xlfn.IFS(LEFT(E146, 2) = "GV", "Govern", LEFT(E146, 2) = "ID", "Identify", LEFT(E146, 2) = "PR", "Protect", LEFT(E146, 2) = "DE", "Detect", LEFT(E146, 2) = "RS", "Respond", LEFT(E146, 2) = "RC", "Recover")</f>
        <v>Protect</v>
      </c>
      <c r="E146" s="8" t="s">
        <v>832</v>
      </c>
      <c r="F146" s="9" t="s">
        <v>833</v>
      </c>
      <c r="G146">
        <f>IF(SUBTOTAL(103, B146) = 1, 1, "ignore_in_occurrence_test")</f>
        <v>1</v>
      </c>
      <c r="H146" t="str">
        <f>IF(COUNTIF($I$3:I146, I146) = 1, "First Occurrence", "")</f>
        <v/>
      </c>
      <c r="I146" t="str">
        <f>_xlfn.CONCAT(E146,G146)</f>
        <v>PR.AT-021</v>
      </c>
    </row>
    <row r="147" spans="1:9" ht="30" x14ac:dyDescent="0.2">
      <c r="A147" s="71">
        <v>145</v>
      </c>
      <c r="B147" s="8" t="s">
        <v>808</v>
      </c>
      <c r="C147" s="8" t="s">
        <v>9</v>
      </c>
      <c r="D147" s="8" t="str" cm="1">
        <f t="array" ref="D147">_xlfn.IFS(LEFT(E147, 2) = "GV", "Govern", LEFT(E147, 2) = "ID", "Identify", LEFT(E147, 2) = "PR", "Protect", LEFT(E147, 2) = "DE", "Detect", LEFT(E147, 2) = "RS", "Respond", LEFT(E147, 2) = "RC", "Recover")</f>
        <v>Protect</v>
      </c>
      <c r="E147" s="8" t="s">
        <v>757</v>
      </c>
      <c r="F147" s="9" t="s">
        <v>834</v>
      </c>
      <c r="G147">
        <f>IF(SUBTOTAL(103, B147) = 1, 1, "ignore_in_occurrence_test")</f>
        <v>1</v>
      </c>
      <c r="H147" t="str">
        <f>IF(COUNTIF($I$3:I147, I147) = 1, "First Occurrence", "")</f>
        <v/>
      </c>
      <c r="I147" t="str">
        <f>_xlfn.CONCAT(E147,G147)</f>
        <v>PR.DS-011</v>
      </c>
    </row>
    <row r="148" spans="1:9" ht="30" x14ac:dyDescent="0.2">
      <c r="A148" s="71">
        <v>146</v>
      </c>
      <c r="B148" s="8" t="s">
        <v>808</v>
      </c>
      <c r="C148" s="8" t="s">
        <v>9</v>
      </c>
      <c r="D148" s="8" t="str" cm="1">
        <f t="array" ref="D148">_xlfn.IFS(LEFT(E148, 2) = "GV", "Govern", LEFT(E148, 2) = "ID", "Identify", LEFT(E148, 2) = "PR", "Protect", LEFT(E148, 2) = "DE", "Detect", LEFT(E148, 2) = "RS", "Respond", LEFT(E148, 2) = "RC", "Recover")</f>
        <v>Protect</v>
      </c>
      <c r="E148" s="8" t="s">
        <v>759</v>
      </c>
      <c r="F148" s="9" t="s">
        <v>835</v>
      </c>
      <c r="G148">
        <f>IF(SUBTOTAL(103, B148) = 1, 1, "ignore_in_occurrence_test")</f>
        <v>1</v>
      </c>
      <c r="H148" t="str">
        <f>IF(COUNTIF($I$3:I148, I148) = 1, "First Occurrence", "")</f>
        <v/>
      </c>
      <c r="I148" t="str">
        <f>_xlfn.CONCAT(E148,G148)</f>
        <v>PR.DS-021</v>
      </c>
    </row>
    <row r="149" spans="1:9" ht="30" x14ac:dyDescent="0.2">
      <c r="A149" s="71">
        <v>147</v>
      </c>
      <c r="B149" s="8" t="s">
        <v>808</v>
      </c>
      <c r="C149" s="8" t="s">
        <v>9</v>
      </c>
      <c r="D149" s="8" t="str" cm="1">
        <f t="array" ref="D149">_xlfn.IFS(LEFT(E149, 2) = "GV", "Govern", LEFT(E149, 2) = "ID", "Identify", LEFT(E149, 2) = "PR", "Protect", LEFT(E149, 2) = "DE", "Detect", LEFT(E149, 2) = "RS", "Respond", LEFT(E149, 2) = "RC", "Recover")</f>
        <v>Protect</v>
      </c>
      <c r="E149" s="8" t="s">
        <v>761</v>
      </c>
      <c r="F149" s="9" t="s">
        <v>836</v>
      </c>
      <c r="G149">
        <f>IF(SUBTOTAL(103, B149) = 1, 1, "ignore_in_occurrence_test")</f>
        <v>1</v>
      </c>
      <c r="H149" t="str">
        <f>IF(COUNTIF($I$3:I149, I149) = 1, "First Occurrence", "")</f>
        <v/>
      </c>
      <c r="I149" t="str">
        <f>_xlfn.CONCAT(E149,G149)</f>
        <v>PR.DS-101</v>
      </c>
    </row>
    <row r="150" spans="1:9" ht="45" x14ac:dyDescent="0.2">
      <c r="A150" s="71">
        <v>148</v>
      </c>
      <c r="B150" s="8" t="s">
        <v>808</v>
      </c>
      <c r="C150" s="8" t="s">
        <v>9</v>
      </c>
      <c r="D150" s="8" t="str" cm="1">
        <f t="array" ref="D150">_xlfn.IFS(LEFT(E150, 2) = "GV", "Govern", LEFT(E150, 2) = "ID", "Identify", LEFT(E150, 2) = "PR", "Protect", LEFT(E150, 2) = "DE", "Detect", LEFT(E150, 2) = "RS", "Respond", LEFT(E150, 2) = "RC", "Recover")</f>
        <v>Protect</v>
      </c>
      <c r="E150" s="8" t="s">
        <v>837</v>
      </c>
      <c r="F150" s="9" t="s">
        <v>838</v>
      </c>
      <c r="G150">
        <f>IF(SUBTOTAL(103, B150) = 1, 1, "ignore_in_occurrence_test")</f>
        <v>1</v>
      </c>
      <c r="H150" t="str">
        <f>IF(COUNTIF($I$3:I150, I150) = 1, "First Occurrence", "")</f>
        <v/>
      </c>
      <c r="I150" t="str">
        <f>_xlfn.CONCAT(E150,G150)</f>
        <v>PR.IR-011</v>
      </c>
    </row>
    <row r="151" spans="1:9" ht="30" x14ac:dyDescent="0.2">
      <c r="A151" s="71">
        <v>149</v>
      </c>
      <c r="B151" s="8" t="s">
        <v>808</v>
      </c>
      <c r="C151" s="8" t="s">
        <v>9</v>
      </c>
      <c r="D151" s="8" t="str" cm="1">
        <f t="array" ref="D151">_xlfn.IFS(LEFT(E151, 2) = "GV", "Govern", LEFT(E151, 2) = "ID", "Identify", LEFT(E151, 2) = "PR", "Protect", LEFT(E151, 2) = "DE", "Detect", LEFT(E151, 2) = "RS", "Respond", LEFT(E151, 2) = "RC", "Recover")</f>
        <v>Respond</v>
      </c>
      <c r="E151" s="8" t="s">
        <v>781</v>
      </c>
      <c r="F151" s="9" t="s">
        <v>925</v>
      </c>
      <c r="G151">
        <f>IF(SUBTOTAL(103, B151) = 1, 1, "ignore_in_occurrence_test")</f>
        <v>1</v>
      </c>
      <c r="H151" t="str">
        <f>IF(COUNTIF($I$3:I151, I151) = 1, "First Occurrence", "")</f>
        <v/>
      </c>
      <c r="I151" t="str">
        <f>_xlfn.CONCAT(E151,G151)</f>
        <v>RS.MA-011</v>
      </c>
    </row>
    <row r="152" spans="1:9" ht="30" x14ac:dyDescent="0.2">
      <c r="A152" s="71">
        <v>150</v>
      </c>
      <c r="B152" s="8" t="s">
        <v>808</v>
      </c>
      <c r="C152" s="8" t="s">
        <v>9</v>
      </c>
      <c r="D152" s="8" t="str" cm="1">
        <f t="array" ref="D152">_xlfn.IFS(LEFT(E152, 2) = "GV", "Govern", LEFT(E152, 2) = "ID", "Identify", LEFT(E152, 2) = "PR", "Protect", LEFT(E152, 2) = "DE", "Detect", LEFT(E152, 2) = "RS", "Respond", LEFT(E152, 2) = "RC", "Recover")</f>
        <v>Respond</v>
      </c>
      <c r="E152" s="8" t="s">
        <v>783</v>
      </c>
      <c r="F152" s="9" t="s">
        <v>926</v>
      </c>
      <c r="G152">
        <f>IF(SUBTOTAL(103, B152) = 1, 1, "ignore_in_occurrence_test")</f>
        <v>1</v>
      </c>
      <c r="H152" t="str">
        <f>IF(COUNTIF($I$3:I152, I152) = 1, "First Occurrence", "")</f>
        <v/>
      </c>
      <c r="I152" t="str">
        <f>_xlfn.CONCAT(E152,G152)</f>
        <v>RS.MA-021</v>
      </c>
    </row>
    <row r="153" spans="1:9" ht="30" x14ac:dyDescent="0.2">
      <c r="A153" s="71">
        <v>151</v>
      </c>
      <c r="B153" s="8" t="s">
        <v>808</v>
      </c>
      <c r="C153" s="8" t="s">
        <v>9</v>
      </c>
      <c r="D153" s="8" t="str" cm="1">
        <f t="array" ref="D153">_xlfn.IFS(LEFT(E153, 2) = "GV", "Govern", LEFT(E153, 2) = "ID", "Identify", LEFT(E153, 2) = "PR", "Protect", LEFT(E153, 2) = "DE", "Detect", LEFT(E153, 2) = "RS", "Respond", LEFT(E153, 2) = "RC", "Recover")</f>
        <v>Respond</v>
      </c>
      <c r="E153" s="8" t="s">
        <v>785</v>
      </c>
      <c r="F153" s="9" t="s">
        <v>927</v>
      </c>
      <c r="G153">
        <f>IF(SUBTOTAL(103, B153) = 1, 1, "ignore_in_occurrence_test")</f>
        <v>1</v>
      </c>
      <c r="H153" t="str">
        <f>IF(COUNTIF($I$3:I153, I153) = 1, "First Occurrence", "")</f>
        <v/>
      </c>
      <c r="I153" t="str">
        <f>_xlfn.CONCAT(E153,G153)</f>
        <v>RS.MA-031</v>
      </c>
    </row>
    <row r="154" spans="1:9" ht="30" x14ac:dyDescent="0.2">
      <c r="A154" s="71">
        <v>152</v>
      </c>
      <c r="B154" s="8" t="s">
        <v>808</v>
      </c>
      <c r="C154" s="8" t="s">
        <v>9</v>
      </c>
      <c r="D154" s="8" t="str" cm="1">
        <f t="array" ref="D154">_xlfn.IFS(LEFT(E154, 2) = "GV", "Govern", LEFT(E154, 2) = "ID", "Identify", LEFT(E154, 2) = "PR", "Protect", LEFT(E154, 2) = "DE", "Detect", LEFT(E154, 2) = "RS", "Respond", LEFT(E154, 2) = "RC", "Recover")</f>
        <v>Respond</v>
      </c>
      <c r="E154" s="8" t="s">
        <v>789</v>
      </c>
      <c r="F154" s="9" t="s">
        <v>928</v>
      </c>
      <c r="G154">
        <f>IF(SUBTOTAL(103, B154) = 1, 1, "ignore_in_occurrence_test")</f>
        <v>1</v>
      </c>
      <c r="H154" t="str">
        <f>IF(COUNTIF($I$3:I154, I154) = 1, "First Occurrence", "")</f>
        <v/>
      </c>
      <c r="I154" t="str">
        <f>_xlfn.CONCAT(E154,G154)</f>
        <v>RS.AN-081</v>
      </c>
    </row>
    <row r="155" spans="1:9" ht="30" x14ac:dyDescent="0.2">
      <c r="A155" s="71">
        <v>153</v>
      </c>
      <c r="B155" s="8" t="s">
        <v>808</v>
      </c>
      <c r="C155" s="8" t="s">
        <v>9</v>
      </c>
      <c r="D155" s="8" t="str" cm="1">
        <f t="array" ref="D155">_xlfn.IFS(LEFT(E155, 2) = "GV", "Govern", LEFT(E155, 2) = "ID", "Identify", LEFT(E155, 2) = "PR", "Protect", LEFT(E155, 2) = "DE", "Detect", LEFT(E155, 2) = "RS", "Respond", LEFT(E155, 2) = "RC", "Recover")</f>
        <v>Respond</v>
      </c>
      <c r="E155" s="8" t="s">
        <v>791</v>
      </c>
      <c r="F155" s="9" t="s">
        <v>1440</v>
      </c>
      <c r="G155">
        <f>IF(SUBTOTAL(103, B155) = 1, 1, "ignore_in_occurrence_test")</f>
        <v>1</v>
      </c>
      <c r="H155" t="str">
        <f>IF(COUNTIF($I$3:I155, I155) = 1, "First Occurrence", "")</f>
        <v/>
      </c>
      <c r="I155" t="str">
        <f>_xlfn.CONCAT(E155,G155)</f>
        <v>RS.MI-011</v>
      </c>
    </row>
    <row r="156" spans="1:9" ht="30" x14ac:dyDescent="0.2">
      <c r="A156" s="71">
        <v>154</v>
      </c>
      <c r="B156" s="8" t="s">
        <v>808</v>
      </c>
      <c r="C156" s="8" t="s">
        <v>9</v>
      </c>
      <c r="D156" s="8" t="str" cm="1">
        <f t="array" ref="D156">_xlfn.IFS(LEFT(E156, 2) = "GV", "Govern", LEFT(E156, 2) = "ID", "Identify", LEFT(E156, 2) = "PR", "Protect", LEFT(E156, 2) = "DE", "Detect", LEFT(E156, 2) = "RS", "Respond", LEFT(E156, 2) = "RC", "Recover")</f>
        <v>Respond</v>
      </c>
      <c r="E156" s="8" t="s">
        <v>793</v>
      </c>
      <c r="F156" s="9" t="s">
        <v>1441</v>
      </c>
      <c r="G156">
        <f>IF(SUBTOTAL(103, B156) = 1, 1, "ignore_in_occurrence_test")</f>
        <v>1</v>
      </c>
      <c r="H156" t="str">
        <f>IF(COUNTIF($I$3:I156, I156) = 1, "First Occurrence", "")</f>
        <v/>
      </c>
      <c r="I156" t="str">
        <f>_xlfn.CONCAT(E156,G156)</f>
        <v>RS.MI-021</v>
      </c>
    </row>
    <row r="157" spans="1:9" ht="30" x14ac:dyDescent="0.2">
      <c r="A157" s="71">
        <v>155</v>
      </c>
      <c r="B157" s="8" t="s">
        <v>808</v>
      </c>
      <c r="C157" s="8" t="s">
        <v>9</v>
      </c>
      <c r="D157" s="8" t="str" cm="1">
        <f t="array" ref="D157">_xlfn.IFS(LEFT(E157, 2) = "GV", "Govern", LEFT(E157, 2) = "ID", "Identify", LEFT(E157, 2) = "PR", "Protect", LEFT(E157, 2) = "DE", "Detect", LEFT(E157, 2) = "RS", "Respond", LEFT(E157, 2) = "RC", "Recover")</f>
        <v>Recover</v>
      </c>
      <c r="E157" s="8" t="s">
        <v>803</v>
      </c>
      <c r="F157" s="9" t="s">
        <v>929</v>
      </c>
      <c r="G157">
        <f>IF(SUBTOTAL(103, B157) = 1, 1, "ignore_in_occurrence_test")</f>
        <v>1</v>
      </c>
      <c r="H157" t="str">
        <f>IF(COUNTIF($I$3:I157, I157) = 1, "First Occurrence", "")</f>
        <v/>
      </c>
      <c r="I157" t="str">
        <f>_xlfn.CONCAT(E157,G157)</f>
        <v>RC.CO-031</v>
      </c>
    </row>
    <row r="158" spans="1:9" ht="45" x14ac:dyDescent="0.2">
      <c r="A158" s="71">
        <v>156</v>
      </c>
      <c r="B158" s="8" t="s">
        <v>809</v>
      </c>
      <c r="C158" s="8" t="s">
        <v>9</v>
      </c>
      <c r="D158" s="8" t="str" cm="1">
        <f t="array" ref="D158">_xlfn.IFS(LEFT(E158, 2) = "GV", "Govern", LEFT(E158, 2) = "ID", "Identify", LEFT(E158, 2) = "PR", "Protect", LEFT(E158, 2) = "DE", "Detect", LEFT(E158, 2) = "RS", "Respond", LEFT(E158, 2) = "RC", "Recover")</f>
        <v>Govern</v>
      </c>
      <c r="E158" s="11" t="s">
        <v>857</v>
      </c>
      <c r="F158" s="12" t="s">
        <v>930</v>
      </c>
      <c r="G158">
        <f>IF(SUBTOTAL(103, B158) = 1, 1, "ignore_in_occurrence_test")</f>
        <v>1</v>
      </c>
      <c r="H158" t="str">
        <f>IF(COUNTIF($I$3:I158, I158) = 1, "First Occurrence", "")</f>
        <v/>
      </c>
      <c r="I158" t="str">
        <f>_xlfn.CONCAT(E158,G158)</f>
        <v>GV.RM-061</v>
      </c>
    </row>
    <row r="159" spans="1:9" ht="45" x14ac:dyDescent="0.2">
      <c r="A159" s="71">
        <v>157</v>
      </c>
      <c r="B159" s="8" t="s">
        <v>809</v>
      </c>
      <c r="C159" s="8" t="s">
        <v>9</v>
      </c>
      <c r="D159" s="8" t="str" cm="1">
        <f t="array" ref="D159">_xlfn.IFS(LEFT(E159, 2) = "GV", "Govern", LEFT(E159, 2) = "ID", "Identify", LEFT(E159, 2) = "PR", "Protect", LEFT(E159, 2) = "DE", "Detect", LEFT(E159, 2) = "RS", "Respond", LEFT(E159, 2) = "RC", "Recover")</f>
        <v>Govern</v>
      </c>
      <c r="E159" s="11" t="s">
        <v>859</v>
      </c>
      <c r="F159" s="12" t="s">
        <v>931</v>
      </c>
      <c r="G159">
        <f>IF(SUBTOTAL(103, B159) = 1, 1, "ignore_in_occurrence_test")</f>
        <v>1</v>
      </c>
      <c r="H159" t="str">
        <f>IF(COUNTIF($I$3:I159, I159) = 1, "First Occurrence", "")</f>
        <v/>
      </c>
      <c r="I159" t="str">
        <f>_xlfn.CONCAT(E159,G159)</f>
        <v>GV.RR-021</v>
      </c>
    </row>
    <row r="160" spans="1:9" ht="45" x14ac:dyDescent="0.2">
      <c r="A160" s="71">
        <v>158</v>
      </c>
      <c r="B160" s="8" t="s">
        <v>809</v>
      </c>
      <c r="C160" s="8" t="s">
        <v>9</v>
      </c>
      <c r="D160" s="8" t="str" cm="1">
        <f t="array" ref="D160">_xlfn.IFS(LEFT(E160, 2) = "GV", "Govern", LEFT(E160, 2) = "ID", "Identify", LEFT(E160, 2) = "PR", "Protect", LEFT(E160, 2) = "DE", "Detect", LEFT(E160, 2) = "RS", "Respond", LEFT(E160, 2) = "RC", "Recover")</f>
        <v>Govern</v>
      </c>
      <c r="E160" s="11" t="s">
        <v>861</v>
      </c>
      <c r="F160" s="12" t="s">
        <v>932</v>
      </c>
      <c r="G160">
        <f>IF(SUBTOTAL(103, B160) = 1, 1, "ignore_in_occurrence_test")</f>
        <v>1</v>
      </c>
      <c r="H160" t="str">
        <f>IF(COUNTIF($I$3:I160, I160) = 1, "First Occurrence", "")</f>
        <v/>
      </c>
      <c r="I160" t="str">
        <f>_xlfn.CONCAT(E160,G160)</f>
        <v>GV.RR-031</v>
      </c>
    </row>
    <row r="161" spans="1:9" ht="30" x14ac:dyDescent="0.2">
      <c r="A161" s="71">
        <v>159</v>
      </c>
      <c r="B161" s="8" t="s">
        <v>809</v>
      </c>
      <c r="C161" s="8" t="s">
        <v>9</v>
      </c>
      <c r="D161" s="8" t="str" cm="1">
        <f t="array" ref="D161">_xlfn.IFS(LEFT(E161, 2) = "GV", "Govern", LEFT(E161, 2) = "ID", "Identify", LEFT(E161, 2) = "PR", "Protect", LEFT(E161, 2) = "DE", "Detect", LEFT(E161, 2) = "RS", "Respond", LEFT(E161, 2) = "RC", "Recover")</f>
        <v>Govern</v>
      </c>
      <c r="E161" s="11" t="s">
        <v>863</v>
      </c>
      <c r="F161" s="12" t="s">
        <v>933</v>
      </c>
      <c r="G161">
        <f>IF(SUBTOTAL(103, B161) = 1, 1, "ignore_in_occurrence_test")</f>
        <v>1</v>
      </c>
      <c r="H161" t="str">
        <f>IF(COUNTIF($I$3:I161, I161) = 1, "First Occurrence", "")</f>
        <v/>
      </c>
      <c r="I161" t="str">
        <f>_xlfn.CONCAT(E161,G161)</f>
        <v>GV.RR-041</v>
      </c>
    </row>
    <row r="162" spans="1:9" ht="45" x14ac:dyDescent="0.2">
      <c r="A162" s="71">
        <v>160</v>
      </c>
      <c r="B162" s="8" t="s">
        <v>809</v>
      </c>
      <c r="C162" s="8" t="s">
        <v>9</v>
      </c>
      <c r="D162" s="8" t="str" cm="1">
        <f t="array" ref="D162">_xlfn.IFS(LEFT(E162, 2) = "GV", "Govern", LEFT(E162, 2) = "ID", "Identify", LEFT(E162, 2) = "PR", "Protect", LEFT(E162, 2) = "DE", "Detect", LEFT(E162, 2) = "RS", "Respond", LEFT(E162, 2) = "RC", "Recover")</f>
        <v>Govern</v>
      </c>
      <c r="E162" s="11" t="s">
        <v>717</v>
      </c>
      <c r="F162" s="12" t="s">
        <v>934</v>
      </c>
      <c r="G162">
        <f>IF(SUBTOTAL(103, B162) = 1, 1, "ignore_in_occurrence_test")</f>
        <v>1</v>
      </c>
      <c r="H162" t="str">
        <f>IF(COUNTIF($I$3:I162, I162) = 1, "First Occurrence", "")</f>
        <v/>
      </c>
      <c r="I162" t="str">
        <f>_xlfn.CONCAT(E162,G162)</f>
        <v>GV.SC-021</v>
      </c>
    </row>
    <row r="163" spans="1:9" ht="30" x14ac:dyDescent="0.2">
      <c r="A163" s="71">
        <v>161</v>
      </c>
      <c r="B163" s="8" t="s">
        <v>809</v>
      </c>
      <c r="C163" s="8" t="s">
        <v>9</v>
      </c>
      <c r="D163" s="8" t="str" cm="1">
        <f t="array" ref="D163">_xlfn.IFS(LEFT(E163, 2) = "GV", "Govern", LEFT(E163, 2) = "ID", "Identify", LEFT(E163, 2) = "PR", "Protect", LEFT(E163, 2) = "DE", "Detect", LEFT(E163, 2) = "RS", "Respond", LEFT(E163, 2) = "RC", "Recover")</f>
        <v>Govern</v>
      </c>
      <c r="E163" s="11" t="s">
        <v>821</v>
      </c>
      <c r="F163" s="12" t="s">
        <v>935</v>
      </c>
      <c r="G163">
        <f>IF(SUBTOTAL(103, B163) = 1, 1, "ignore_in_occurrence_test")</f>
        <v>1</v>
      </c>
      <c r="H163" t="str">
        <f>IF(COUNTIF($I$3:I163, I163) = 1, "First Occurrence", "")</f>
        <v/>
      </c>
      <c r="I163" t="str">
        <f>_xlfn.CONCAT(E163,G163)</f>
        <v>GV.SC-101</v>
      </c>
    </row>
    <row r="164" spans="1:9" ht="30" x14ac:dyDescent="0.2">
      <c r="A164" s="71">
        <v>162</v>
      </c>
      <c r="B164" s="8" t="s">
        <v>809</v>
      </c>
      <c r="C164" s="8" t="s">
        <v>9</v>
      </c>
      <c r="D164" s="8" t="str" cm="1">
        <f t="array" ref="D164">_xlfn.IFS(LEFT(E164, 2) = "GV", "Govern", LEFT(E164, 2) = "ID", "Identify", LEFT(E164, 2) = "PR", "Protect", LEFT(E164, 2) = "DE", "Detect", LEFT(E164, 2) = "RS", "Respond", LEFT(E164, 2) = "RC", "Recover")</f>
        <v>Identify</v>
      </c>
      <c r="E164" s="11" t="s">
        <v>936</v>
      </c>
      <c r="F164" s="12" t="s">
        <v>937</v>
      </c>
      <c r="G164">
        <f>IF(SUBTOTAL(103, B164) = 1, 1, "ignore_in_occurrence_test")</f>
        <v>1</v>
      </c>
      <c r="H164" t="str">
        <f>IF(COUNTIF($I$3:I164, I164) = 1, "First Occurrence", "")</f>
        <v>First Occurrence</v>
      </c>
      <c r="I164" t="str">
        <f>_xlfn.CONCAT(E164,G164)</f>
        <v>ID.AM-011</v>
      </c>
    </row>
    <row r="165" spans="1:9" ht="30" x14ac:dyDescent="0.2">
      <c r="A165" s="71">
        <v>163</v>
      </c>
      <c r="B165" s="8" t="s">
        <v>809</v>
      </c>
      <c r="C165" s="8" t="s">
        <v>9</v>
      </c>
      <c r="D165" s="8" t="str" cm="1">
        <f t="array" ref="D165">_xlfn.IFS(LEFT(E165, 2) = "GV", "Govern", LEFT(E165, 2) = "ID", "Identify", LEFT(E165, 2) = "PR", "Protect", LEFT(E165, 2) = "DE", "Detect", LEFT(E165, 2) = "RS", "Respond", LEFT(E165, 2) = "RC", "Recover")</f>
        <v>Identify</v>
      </c>
      <c r="E165" s="11" t="s">
        <v>728</v>
      </c>
      <c r="F165" s="12" t="s">
        <v>938</v>
      </c>
      <c r="G165">
        <f>IF(SUBTOTAL(103, B165) = 1, 1, "ignore_in_occurrence_test")</f>
        <v>1</v>
      </c>
      <c r="H165" t="str">
        <f>IF(COUNTIF($I$3:I165, I165) = 1, "First Occurrence", "")</f>
        <v/>
      </c>
      <c r="I165" t="str">
        <f>_xlfn.CONCAT(E165,G165)</f>
        <v>ID.AM-021</v>
      </c>
    </row>
    <row r="166" spans="1:9" ht="30" x14ac:dyDescent="0.2">
      <c r="A166" s="71">
        <v>164</v>
      </c>
      <c r="B166" s="8" t="s">
        <v>809</v>
      </c>
      <c r="C166" s="8" t="s">
        <v>9</v>
      </c>
      <c r="D166" s="8" t="str" cm="1">
        <f t="array" ref="D166">_xlfn.IFS(LEFT(E166, 2) = "GV", "Govern", LEFT(E166, 2) = "ID", "Identify", LEFT(E166, 2) = "PR", "Protect", LEFT(E166, 2) = "DE", "Detect", LEFT(E166, 2) = "RS", "Respond", LEFT(E166, 2) = "RC", "Recover")</f>
        <v>Identify</v>
      </c>
      <c r="E166" s="11" t="s">
        <v>729</v>
      </c>
      <c r="F166" s="12" t="s">
        <v>939</v>
      </c>
      <c r="G166">
        <f>IF(SUBTOTAL(103, B166) = 1, 1, "ignore_in_occurrence_test")</f>
        <v>1</v>
      </c>
      <c r="H166" t="str">
        <f>IF(COUNTIF($I$3:I166, I166) = 1, "First Occurrence", "")</f>
        <v/>
      </c>
      <c r="I166" t="str">
        <f>_xlfn.CONCAT(E166,G166)</f>
        <v>ID.AM-031</v>
      </c>
    </row>
    <row r="167" spans="1:9" ht="30" x14ac:dyDescent="0.2">
      <c r="A167" s="71">
        <v>165</v>
      </c>
      <c r="B167" s="8" t="s">
        <v>809</v>
      </c>
      <c r="C167" s="8" t="s">
        <v>9</v>
      </c>
      <c r="D167" s="8" t="str" cm="1">
        <f t="array" ref="D167">_xlfn.IFS(LEFT(E167, 2) = "GV", "Govern", LEFT(E167, 2) = "ID", "Identify", LEFT(E167, 2) = "PR", "Protect", LEFT(E167, 2) = "DE", "Detect", LEFT(E167, 2) = "RS", "Respond", LEFT(E167, 2) = "RC", "Recover")</f>
        <v>Identify</v>
      </c>
      <c r="E167" s="11" t="s">
        <v>731</v>
      </c>
      <c r="F167" s="12" t="s">
        <v>940</v>
      </c>
      <c r="G167">
        <f>IF(SUBTOTAL(103, B167) = 1, 1, "ignore_in_occurrence_test")</f>
        <v>1</v>
      </c>
      <c r="H167" t="str">
        <f>IF(COUNTIF($I$3:I167, I167) = 1, "First Occurrence", "")</f>
        <v/>
      </c>
      <c r="I167" t="str">
        <f>_xlfn.CONCAT(E167,G167)</f>
        <v>ID.AM-041</v>
      </c>
    </row>
    <row r="168" spans="1:9" ht="30" x14ac:dyDescent="0.2">
      <c r="A168" s="71">
        <v>166</v>
      </c>
      <c r="B168" s="8" t="s">
        <v>809</v>
      </c>
      <c r="C168" s="8" t="s">
        <v>9</v>
      </c>
      <c r="D168" s="8" t="str" cm="1">
        <f t="array" ref="D168">_xlfn.IFS(LEFT(E168, 2) = "GV", "Govern", LEFT(E168, 2) = "ID", "Identify", LEFT(E168, 2) = "PR", "Protect", LEFT(E168, 2) = "DE", "Detect", LEFT(E168, 2) = "RS", "Respond", LEFT(E168, 2) = "RC", "Recover")</f>
        <v>Identify</v>
      </c>
      <c r="E168" s="11" t="s">
        <v>733</v>
      </c>
      <c r="F168" s="12" t="s">
        <v>941</v>
      </c>
      <c r="G168">
        <f>IF(SUBTOTAL(103, B168) = 1, 1, "ignore_in_occurrence_test")</f>
        <v>1</v>
      </c>
      <c r="H168" t="str">
        <f>IF(COUNTIF($I$3:I168, I168) = 1, "First Occurrence", "")</f>
        <v/>
      </c>
      <c r="I168" t="str">
        <f>_xlfn.CONCAT(E168,G168)</f>
        <v>ID.AM-051</v>
      </c>
    </row>
    <row r="169" spans="1:9" ht="30" x14ac:dyDescent="0.2">
      <c r="A169" s="71">
        <v>167</v>
      </c>
      <c r="B169" s="8" t="s">
        <v>809</v>
      </c>
      <c r="C169" s="8" t="s">
        <v>9</v>
      </c>
      <c r="D169" s="8" t="str" cm="1">
        <f t="array" ref="D169">_xlfn.IFS(LEFT(E169, 2) = "GV", "Govern", LEFT(E169, 2) = "ID", "Identify", LEFT(E169, 2) = "PR", "Protect", LEFT(E169, 2) = "DE", "Detect", LEFT(E169, 2) = "RS", "Respond", LEFT(E169, 2) = "RC", "Recover")</f>
        <v>Identify</v>
      </c>
      <c r="E169" s="11" t="s">
        <v>735</v>
      </c>
      <c r="F169" s="12" t="s">
        <v>942</v>
      </c>
      <c r="G169">
        <f>IF(SUBTOTAL(103, B169) = 1, 1, "ignore_in_occurrence_test")</f>
        <v>1</v>
      </c>
      <c r="H169" t="str">
        <f>IF(COUNTIF($I$3:I169, I169) = 1, "First Occurrence", "")</f>
        <v/>
      </c>
      <c r="I169" t="str">
        <f>_xlfn.CONCAT(E169,G169)</f>
        <v>ID.AM-071</v>
      </c>
    </row>
    <row r="170" spans="1:9" ht="30" x14ac:dyDescent="0.2">
      <c r="A170" s="71">
        <v>168</v>
      </c>
      <c r="B170" s="8" t="s">
        <v>809</v>
      </c>
      <c r="C170" s="8" t="s">
        <v>9</v>
      </c>
      <c r="D170" s="8" t="str" cm="1">
        <f t="array" ref="D170">_xlfn.IFS(LEFT(E170, 2) = "GV", "Govern", LEFT(E170, 2) = "ID", "Identify", LEFT(E170, 2) = "PR", "Protect", LEFT(E170, 2) = "DE", "Detect", LEFT(E170, 2) = "RS", "Respond", LEFT(E170, 2) = "RC", "Recover")</f>
        <v>Identify</v>
      </c>
      <c r="E170" s="11" t="s">
        <v>737</v>
      </c>
      <c r="F170" s="12" t="s">
        <v>943</v>
      </c>
      <c r="G170">
        <f>IF(SUBTOTAL(103, B170) = 1, 1, "ignore_in_occurrence_test")</f>
        <v>1</v>
      </c>
      <c r="H170" t="str">
        <f>IF(COUNTIF($I$3:I170, I170) = 1, "First Occurrence", "")</f>
        <v/>
      </c>
      <c r="I170" t="str">
        <f>_xlfn.CONCAT(E170,G170)</f>
        <v>ID.AM-081</v>
      </c>
    </row>
    <row r="171" spans="1:9" ht="30" x14ac:dyDescent="0.2">
      <c r="A171" s="71">
        <v>169</v>
      </c>
      <c r="B171" s="8" t="s">
        <v>809</v>
      </c>
      <c r="C171" s="8" t="s">
        <v>9</v>
      </c>
      <c r="D171" s="8" t="str" cm="1">
        <f t="array" ref="D171">_xlfn.IFS(LEFT(E171, 2) = "GV", "Govern", LEFT(E171, 2) = "ID", "Identify", LEFT(E171, 2) = "PR", "Protect", LEFT(E171, 2) = "DE", "Detect", LEFT(E171, 2) = "RS", "Respond", LEFT(E171, 2) = "RC", "Recover")</f>
        <v>Identify</v>
      </c>
      <c r="E171" s="11" t="s">
        <v>739</v>
      </c>
      <c r="F171" s="12" t="s">
        <v>944</v>
      </c>
      <c r="G171">
        <f>IF(SUBTOTAL(103, B171) = 1, 1, "ignore_in_occurrence_test")</f>
        <v>1</v>
      </c>
      <c r="H171" t="str">
        <f>IF(COUNTIF($I$3:I171, I171) = 1, "First Occurrence", "")</f>
        <v/>
      </c>
      <c r="I171" t="str">
        <f>_xlfn.CONCAT(E171,G171)</f>
        <v>ID.RA-011</v>
      </c>
    </row>
    <row r="172" spans="1:9" ht="30" x14ac:dyDescent="0.2">
      <c r="A172" s="71">
        <v>170</v>
      </c>
      <c r="B172" s="8" t="s">
        <v>809</v>
      </c>
      <c r="C172" s="8" t="s">
        <v>9</v>
      </c>
      <c r="D172" s="8" t="str" cm="1">
        <f t="array" ref="D172">_xlfn.IFS(LEFT(E172, 2) = "GV", "Govern", LEFT(E172, 2) = "ID", "Identify", LEFT(E172, 2) = "PR", "Protect", LEFT(E172, 2) = "DE", "Detect", LEFT(E172, 2) = "RS", "Respond", LEFT(E172, 2) = "RC", "Recover")</f>
        <v>Protect</v>
      </c>
      <c r="E172" s="11" t="s">
        <v>751</v>
      </c>
      <c r="F172" s="12" t="s">
        <v>945</v>
      </c>
      <c r="G172">
        <f>IF(SUBTOTAL(103, B172) = 1, 1, "ignore_in_occurrence_test")</f>
        <v>1</v>
      </c>
      <c r="H172" t="str">
        <f>IF(COUNTIF($I$3:I172, I172) = 1, "First Occurrence", "")</f>
        <v/>
      </c>
      <c r="I172" t="str">
        <f>_xlfn.CONCAT(E172,G172)</f>
        <v>PR.AA-011</v>
      </c>
    </row>
    <row r="173" spans="1:9" ht="30" x14ac:dyDescent="0.2">
      <c r="A173" s="71">
        <v>171</v>
      </c>
      <c r="B173" s="8" t="s">
        <v>809</v>
      </c>
      <c r="C173" s="8" t="s">
        <v>9</v>
      </c>
      <c r="D173" s="8" t="str" cm="1">
        <f t="array" ref="D173">_xlfn.IFS(LEFT(E173, 2) = "GV", "Govern", LEFT(E173, 2) = "ID", "Identify", LEFT(E173, 2) = "PR", "Protect", LEFT(E173, 2) = "DE", "Detect", LEFT(E173, 2) = "RS", "Respond", LEFT(E173, 2) = "RC", "Recover")</f>
        <v>Protect</v>
      </c>
      <c r="E173" s="11" t="s">
        <v>753</v>
      </c>
      <c r="F173" s="12" t="s">
        <v>946</v>
      </c>
      <c r="G173">
        <f>IF(SUBTOTAL(103, B173) = 1, 1, "ignore_in_occurrence_test")</f>
        <v>1</v>
      </c>
      <c r="H173" t="str">
        <f>IF(COUNTIF($I$3:I173, I173) = 1, "First Occurrence", "")</f>
        <v/>
      </c>
      <c r="I173" t="str">
        <f>_xlfn.CONCAT(E173,G173)</f>
        <v>PR.AA-031</v>
      </c>
    </row>
    <row r="174" spans="1:9" ht="30" x14ac:dyDescent="0.2">
      <c r="A174" s="71">
        <v>172</v>
      </c>
      <c r="B174" s="8" t="s">
        <v>809</v>
      </c>
      <c r="C174" s="8" t="s">
        <v>9</v>
      </c>
      <c r="D174" s="8" t="str" cm="1">
        <f t="array" ref="D174">_xlfn.IFS(LEFT(E174, 2) = "GV", "Govern", LEFT(E174, 2) = "ID", "Identify", LEFT(E174, 2) = "PR", "Protect", LEFT(E174, 2) = "DE", "Detect", LEFT(E174, 2) = "RS", "Respond", LEFT(E174, 2) = "RC", "Recover")</f>
        <v>Protect</v>
      </c>
      <c r="E174" s="11" t="s">
        <v>947</v>
      </c>
      <c r="F174" s="12" t="s">
        <v>948</v>
      </c>
      <c r="G174">
        <f>IF(SUBTOTAL(103, B174) = 1, 1, "ignore_in_occurrence_test")</f>
        <v>1</v>
      </c>
      <c r="H174" t="str">
        <f>IF(COUNTIF($I$3:I174, I174) = 1, "First Occurrence", "")</f>
        <v>First Occurrence</v>
      </c>
      <c r="I174" t="str">
        <f>_xlfn.CONCAT(E174,G174)</f>
        <v>PR.AA-041</v>
      </c>
    </row>
    <row r="175" spans="1:9" ht="45" x14ac:dyDescent="0.2">
      <c r="A175" s="71">
        <v>173</v>
      </c>
      <c r="B175" s="8" t="s">
        <v>809</v>
      </c>
      <c r="C175" s="8" t="s">
        <v>9</v>
      </c>
      <c r="D175" s="8" t="str" cm="1">
        <f t="array" ref="D175">_xlfn.IFS(LEFT(E175, 2) = "GV", "Govern", LEFT(E175, 2) = "ID", "Identify", LEFT(E175, 2) = "PR", "Protect", LEFT(E175, 2) = "DE", "Detect", LEFT(E175, 2) = "RS", "Respond", LEFT(E175, 2) = "RC", "Recover")</f>
        <v>Protect</v>
      </c>
      <c r="E175" s="11" t="s">
        <v>755</v>
      </c>
      <c r="F175" s="12" t="s">
        <v>949</v>
      </c>
      <c r="G175">
        <f>IF(SUBTOTAL(103, B175) = 1, 1, "ignore_in_occurrence_test")</f>
        <v>1</v>
      </c>
      <c r="H175" t="str">
        <f>IF(COUNTIF($I$3:I175, I175) = 1, "First Occurrence", "")</f>
        <v/>
      </c>
      <c r="I175" t="str">
        <f>_xlfn.CONCAT(E175,G175)</f>
        <v>PR.AA-051</v>
      </c>
    </row>
    <row r="176" spans="1:9" ht="30" x14ac:dyDescent="0.2">
      <c r="A176" s="71">
        <v>174</v>
      </c>
      <c r="B176" s="8" t="s">
        <v>809</v>
      </c>
      <c r="C176" s="8" t="s">
        <v>9</v>
      </c>
      <c r="D176" s="8" t="str" cm="1">
        <f t="array" ref="D176">_xlfn.IFS(LEFT(E176, 2) = "GV", "Govern", LEFT(E176, 2) = "ID", "Identify", LEFT(E176, 2) = "PR", "Protect", LEFT(E176, 2) = "DE", "Detect", LEFT(E176, 2) = "RS", "Respond", LEFT(E176, 2) = "RC", "Recover")</f>
        <v>Protect</v>
      </c>
      <c r="E176" s="11" t="s">
        <v>757</v>
      </c>
      <c r="F176" s="12" t="s">
        <v>950</v>
      </c>
      <c r="G176">
        <f>IF(SUBTOTAL(103, B176) = 1, 1, "ignore_in_occurrence_test")</f>
        <v>1</v>
      </c>
      <c r="H176" t="str">
        <f>IF(COUNTIF($I$3:I176, I176) = 1, "First Occurrence", "")</f>
        <v/>
      </c>
      <c r="I176" t="str">
        <f>_xlfn.CONCAT(E176,G176)</f>
        <v>PR.DS-011</v>
      </c>
    </row>
    <row r="177" spans="1:9" ht="30" x14ac:dyDescent="0.2">
      <c r="A177" s="71">
        <v>175</v>
      </c>
      <c r="B177" s="8" t="s">
        <v>809</v>
      </c>
      <c r="C177" s="8" t="s">
        <v>9</v>
      </c>
      <c r="D177" s="8" t="str" cm="1">
        <f t="array" ref="D177">_xlfn.IFS(LEFT(E177, 2) = "GV", "Govern", LEFT(E177, 2) = "ID", "Identify", LEFT(E177, 2) = "PR", "Protect", LEFT(E177, 2) = "DE", "Detect", LEFT(E177, 2) = "RS", "Respond", LEFT(E177, 2) = "RC", "Recover")</f>
        <v>Protect</v>
      </c>
      <c r="E177" s="11" t="s">
        <v>759</v>
      </c>
      <c r="F177" s="12" t="s">
        <v>951</v>
      </c>
      <c r="G177">
        <f>IF(SUBTOTAL(103, B177) = 1, 1, "ignore_in_occurrence_test")</f>
        <v>1</v>
      </c>
      <c r="H177" t="str">
        <f>IF(COUNTIF($I$3:I177, I177) = 1, "First Occurrence", "")</f>
        <v/>
      </c>
      <c r="I177" t="str">
        <f>_xlfn.CONCAT(E177,G177)</f>
        <v>PR.DS-021</v>
      </c>
    </row>
    <row r="178" spans="1:9" ht="30" x14ac:dyDescent="0.2">
      <c r="A178" s="71">
        <v>176</v>
      </c>
      <c r="B178" s="8" t="s">
        <v>809</v>
      </c>
      <c r="C178" s="8" t="s">
        <v>9</v>
      </c>
      <c r="D178" s="8" t="str" cm="1">
        <f t="array" ref="D178">_xlfn.IFS(LEFT(E178, 2) = "GV", "Govern", LEFT(E178, 2) = "ID", "Identify", LEFT(E178, 2) = "PR", "Protect", LEFT(E178, 2) = "DE", "Detect", LEFT(E178, 2) = "RS", "Respond", LEFT(E178, 2) = "RC", "Recover")</f>
        <v>Protect</v>
      </c>
      <c r="E178" s="11" t="s">
        <v>761</v>
      </c>
      <c r="F178" s="12" t="s">
        <v>952</v>
      </c>
      <c r="G178">
        <f>IF(SUBTOTAL(103, B178) = 1, 1, "ignore_in_occurrence_test")</f>
        <v>1</v>
      </c>
      <c r="H178" t="str">
        <f>IF(COUNTIF($I$3:I178, I178) = 1, "First Occurrence", "")</f>
        <v/>
      </c>
      <c r="I178" t="str">
        <f>_xlfn.CONCAT(E178,G178)</f>
        <v>PR.DS-101</v>
      </c>
    </row>
    <row r="179" spans="1:9" ht="30" x14ac:dyDescent="0.2">
      <c r="A179" s="71">
        <v>177</v>
      </c>
      <c r="B179" s="8" t="s">
        <v>809</v>
      </c>
      <c r="C179" s="8" t="s">
        <v>9</v>
      </c>
      <c r="D179" s="8" t="str" cm="1">
        <f t="array" ref="D179">_xlfn.IFS(LEFT(E179, 2) = "GV", "Govern", LEFT(E179, 2) = "ID", "Identify", LEFT(E179, 2) = "PR", "Protect", LEFT(E179, 2) = "DE", "Detect", LEFT(E179, 2) = "RS", "Respond", LEFT(E179, 2) = "RC", "Recover")</f>
        <v>Protect</v>
      </c>
      <c r="E179" s="11" t="s">
        <v>769</v>
      </c>
      <c r="F179" s="12" t="s">
        <v>953</v>
      </c>
      <c r="G179">
        <f>IF(SUBTOTAL(103, B179) = 1, 1, "ignore_in_occurrence_test")</f>
        <v>1</v>
      </c>
      <c r="H179" t="str">
        <f>IF(COUNTIF($I$3:I179, I179) = 1, "First Occurrence", "")</f>
        <v/>
      </c>
      <c r="I179" t="str">
        <f>_xlfn.CONCAT(E179,G179)</f>
        <v>PR.PS-051</v>
      </c>
    </row>
    <row r="180" spans="1:9" ht="30" x14ac:dyDescent="0.2">
      <c r="A180" s="71">
        <v>178</v>
      </c>
      <c r="B180" s="8" t="s">
        <v>809</v>
      </c>
      <c r="C180" s="8" t="s">
        <v>9</v>
      </c>
      <c r="D180" s="8" t="str" cm="1">
        <f t="array" ref="D180">_xlfn.IFS(LEFT(E180, 2) = "GV", "Govern", LEFT(E180, 2) = "ID", "Identify", LEFT(E180, 2) = "PR", "Protect", LEFT(E180, 2) = "DE", "Detect", LEFT(E180, 2) = "RS", "Respond", LEFT(E180, 2) = "RC", "Recover")</f>
        <v>Protect</v>
      </c>
      <c r="E180" s="11" t="s">
        <v>837</v>
      </c>
      <c r="F180" s="12" t="s">
        <v>954</v>
      </c>
      <c r="G180">
        <f>IF(SUBTOTAL(103, B180) = 1, 1, "ignore_in_occurrence_test")</f>
        <v>1</v>
      </c>
      <c r="H180" t="str">
        <f>IF(COUNTIF($I$3:I180, I180) = 1, "First Occurrence", "")</f>
        <v/>
      </c>
      <c r="I180" t="str">
        <f>_xlfn.CONCAT(E180,G180)</f>
        <v>PR.IR-011</v>
      </c>
    </row>
    <row r="181" spans="1:9" ht="30" x14ac:dyDescent="0.2">
      <c r="A181" s="71">
        <v>179</v>
      </c>
      <c r="B181" s="8" t="s">
        <v>809</v>
      </c>
      <c r="C181" s="8" t="s">
        <v>9</v>
      </c>
      <c r="D181" s="8" t="str" cm="1">
        <f t="array" ref="D181">_xlfn.IFS(LEFT(E181, 2) = "GV", "Govern", LEFT(E181, 2) = "ID", "Identify", LEFT(E181, 2) = "PR", "Protect", LEFT(E181, 2) = "DE", "Detect", LEFT(E181, 2) = "RS", "Respond", LEFT(E181, 2) = "RC", "Recover")</f>
        <v>Detect</v>
      </c>
      <c r="E181" s="11" t="s">
        <v>955</v>
      </c>
      <c r="F181" s="12" t="s">
        <v>956</v>
      </c>
      <c r="G181">
        <f>IF(SUBTOTAL(103, B181) = 1, 1, "ignore_in_occurrence_test")</f>
        <v>1</v>
      </c>
      <c r="H181" t="str">
        <f>IF(COUNTIF($I$3:I181, I181) = 1, "First Occurrence", "")</f>
        <v>First Occurrence</v>
      </c>
      <c r="I181" t="str">
        <f>_xlfn.CONCAT(E181,G181)</f>
        <v>DE.CM-011</v>
      </c>
    </row>
    <row r="182" spans="1:9" x14ac:dyDescent="0.2">
      <c r="A182" s="71">
        <v>180</v>
      </c>
      <c r="B182" s="8" t="s">
        <v>809</v>
      </c>
      <c r="C182" s="8" t="s">
        <v>9</v>
      </c>
      <c r="D182" s="8" t="str" cm="1">
        <f t="array" ref="D182">_xlfn.IFS(LEFT(E182, 2) = "GV", "Govern", LEFT(E182, 2) = "ID", "Identify", LEFT(E182, 2) = "PR", "Protect", LEFT(E182, 2) = "DE", "Detect", LEFT(E182, 2) = "RS", "Respond", LEFT(E182, 2) = "RC", "Recover")</f>
        <v>Detect</v>
      </c>
      <c r="E182" s="11" t="s">
        <v>957</v>
      </c>
      <c r="F182" s="12" t="s">
        <v>958</v>
      </c>
      <c r="G182">
        <f>IF(SUBTOTAL(103, B182) = 1, 1, "ignore_in_occurrence_test")</f>
        <v>1</v>
      </c>
      <c r="H182" t="str">
        <f>IF(COUNTIF($I$3:I182, I182) = 1, "First Occurrence", "")</f>
        <v>First Occurrence</v>
      </c>
      <c r="I182" t="str">
        <f>_xlfn.CONCAT(E182,G182)</f>
        <v>DE.CM-021</v>
      </c>
    </row>
    <row r="183" spans="1:9" ht="30" x14ac:dyDescent="0.2">
      <c r="A183" s="71">
        <v>181</v>
      </c>
      <c r="B183" s="8" t="s">
        <v>809</v>
      </c>
      <c r="C183" s="8" t="s">
        <v>9</v>
      </c>
      <c r="D183" s="8" t="str" cm="1">
        <f t="array" ref="D183">_xlfn.IFS(LEFT(E183, 2) = "GV", "Govern", LEFT(E183, 2) = "ID", "Identify", LEFT(E183, 2) = "PR", "Protect", LEFT(E183, 2) = "DE", "Detect", LEFT(E183, 2) = "RS", "Respond", LEFT(E183, 2) = "RC", "Recover")</f>
        <v>Detect</v>
      </c>
      <c r="E183" s="11" t="s">
        <v>773</v>
      </c>
      <c r="F183" s="12" t="s">
        <v>959</v>
      </c>
      <c r="G183">
        <f>IF(SUBTOTAL(103, B183) = 1, 1, "ignore_in_occurrence_test")</f>
        <v>1</v>
      </c>
      <c r="H183" t="str">
        <f>IF(COUNTIF($I$3:I183, I183) = 1, "First Occurrence", "")</f>
        <v/>
      </c>
      <c r="I183" t="str">
        <f>_xlfn.CONCAT(E183,G183)</f>
        <v>DE.CM-031</v>
      </c>
    </row>
    <row r="184" spans="1:9" ht="30" x14ac:dyDescent="0.2">
      <c r="A184" s="71">
        <v>182</v>
      </c>
      <c r="B184" s="8" t="s">
        <v>809</v>
      </c>
      <c r="C184" s="8" t="s">
        <v>9</v>
      </c>
      <c r="D184" s="8" t="str" cm="1">
        <f t="array" ref="D184">_xlfn.IFS(LEFT(E184, 2) = "GV", "Govern", LEFT(E184, 2) = "ID", "Identify", LEFT(E184, 2) = "PR", "Protect", LEFT(E184, 2) = "DE", "Detect", LEFT(E184, 2) = "RS", "Respond", LEFT(E184, 2) = "RC", "Recover")</f>
        <v>Detect</v>
      </c>
      <c r="E184" s="11" t="s">
        <v>775</v>
      </c>
      <c r="F184" s="12" t="s">
        <v>960</v>
      </c>
      <c r="G184">
        <f>IF(SUBTOTAL(103, B184) = 1, 1, "ignore_in_occurrence_test")</f>
        <v>1</v>
      </c>
      <c r="H184" t="str">
        <f>IF(COUNTIF($I$3:I184, I184) = 1, "First Occurrence", "")</f>
        <v/>
      </c>
      <c r="I184" t="str">
        <f>_xlfn.CONCAT(E184,G184)</f>
        <v>DE.CM-061</v>
      </c>
    </row>
    <row r="185" spans="1:9" ht="30" x14ac:dyDescent="0.2">
      <c r="A185" s="71">
        <v>183</v>
      </c>
      <c r="B185" s="8" t="s">
        <v>809</v>
      </c>
      <c r="C185" s="8" t="s">
        <v>9</v>
      </c>
      <c r="D185" s="8" t="str" cm="1">
        <f t="array" ref="D185">_xlfn.IFS(LEFT(E185, 2) = "GV", "Govern", LEFT(E185, 2) = "ID", "Identify", LEFT(E185, 2) = "PR", "Protect", LEFT(E185, 2) = "DE", "Detect", LEFT(E185, 2) = "RS", "Respond", LEFT(E185, 2) = "RC", "Recover")</f>
        <v>Detect</v>
      </c>
      <c r="E185" s="11" t="s">
        <v>961</v>
      </c>
      <c r="F185" s="12" t="s">
        <v>962</v>
      </c>
      <c r="G185">
        <f>IF(SUBTOTAL(103, B185) = 1, 1, "ignore_in_occurrence_test")</f>
        <v>1</v>
      </c>
      <c r="H185" t="str">
        <f>IF(COUNTIF($I$3:I185, I185) = 1, "First Occurrence", "")</f>
        <v>First Occurrence</v>
      </c>
      <c r="I185" t="str">
        <f>_xlfn.CONCAT(E185,G185)</f>
        <v>DE.CM-091</v>
      </c>
    </row>
    <row r="186" spans="1:9" ht="30" x14ac:dyDescent="0.2">
      <c r="A186" s="71">
        <v>184</v>
      </c>
      <c r="B186" s="8" t="s">
        <v>809</v>
      </c>
      <c r="C186" s="8" t="s">
        <v>9</v>
      </c>
      <c r="D186" s="8" t="str" cm="1">
        <f t="array" ref="D186">_xlfn.IFS(LEFT(E186, 2) = "GV", "Govern", LEFT(E186, 2) = "ID", "Identify", LEFT(E186, 2) = "PR", "Protect", LEFT(E186, 2) = "DE", "Detect", LEFT(E186, 2) = "RS", "Respond", LEFT(E186, 2) = "RC", "Recover")</f>
        <v>Detect</v>
      </c>
      <c r="E186" s="11" t="s">
        <v>777</v>
      </c>
      <c r="F186" s="12" t="s">
        <v>963</v>
      </c>
      <c r="G186">
        <f>IF(SUBTOTAL(103, B186) = 1, 1, "ignore_in_occurrence_test")</f>
        <v>1</v>
      </c>
      <c r="H186" t="str">
        <f>IF(COUNTIF($I$3:I186, I186) = 1, "First Occurrence", "")</f>
        <v/>
      </c>
      <c r="I186" t="str">
        <f>_xlfn.CONCAT(E186,G186)</f>
        <v>DE.AE-021</v>
      </c>
    </row>
    <row r="187" spans="1:9" ht="30" x14ac:dyDescent="0.2">
      <c r="A187" s="71">
        <v>185</v>
      </c>
      <c r="B187" s="8" t="s">
        <v>809</v>
      </c>
      <c r="C187" s="8" t="s">
        <v>9</v>
      </c>
      <c r="D187" s="8" t="str" cm="1">
        <f t="array" ref="D187">_xlfn.IFS(LEFT(E187, 2) = "GV", "Govern", LEFT(E187, 2) = "ID", "Identify", LEFT(E187, 2) = "PR", "Protect", LEFT(E187, 2) = "DE", "Detect", LEFT(E187, 2) = "RS", "Respond", LEFT(E187, 2) = "RC", "Recover")</f>
        <v>Detect</v>
      </c>
      <c r="E187" s="11" t="s">
        <v>779</v>
      </c>
      <c r="F187" s="12" t="s">
        <v>964</v>
      </c>
      <c r="G187">
        <f>IF(SUBTOTAL(103, B187) = 1, 1, "ignore_in_occurrence_test")</f>
        <v>1</v>
      </c>
      <c r="H187" t="str">
        <f>IF(COUNTIF($I$3:I187, I187) = 1, "First Occurrence", "")</f>
        <v/>
      </c>
      <c r="I187" t="str">
        <f>_xlfn.CONCAT(E187,G187)</f>
        <v>DE.AE-041</v>
      </c>
    </row>
    <row r="188" spans="1:9" ht="30" x14ac:dyDescent="0.2">
      <c r="A188" s="71">
        <v>186</v>
      </c>
      <c r="B188" s="8" t="s">
        <v>809</v>
      </c>
      <c r="C188" s="8" t="s">
        <v>9</v>
      </c>
      <c r="D188" s="8" t="str" cm="1">
        <f t="array" ref="D188">_xlfn.IFS(LEFT(E188, 2) = "GV", "Govern", LEFT(E188, 2) = "ID", "Identify", LEFT(E188, 2) = "PR", "Protect", LEFT(E188, 2) = "DE", "Detect", LEFT(E188, 2) = "RS", "Respond", LEFT(E188, 2) = "RC", "Recover")</f>
        <v>Respond</v>
      </c>
      <c r="E188" s="11" t="s">
        <v>781</v>
      </c>
      <c r="F188" s="12" t="s">
        <v>965</v>
      </c>
      <c r="G188">
        <f>IF(SUBTOTAL(103, B188) = 1, 1, "ignore_in_occurrence_test")</f>
        <v>1</v>
      </c>
      <c r="H188" t="str">
        <f>IF(COUNTIF($I$3:I188, I188) = 1, "First Occurrence", "")</f>
        <v/>
      </c>
      <c r="I188" t="str">
        <f>_xlfn.CONCAT(E188,G188)</f>
        <v>RS.MA-011</v>
      </c>
    </row>
    <row r="189" spans="1:9" ht="30" x14ac:dyDescent="0.2">
      <c r="A189" s="71">
        <v>187</v>
      </c>
      <c r="B189" s="8" t="s">
        <v>809</v>
      </c>
      <c r="C189" s="8" t="s">
        <v>9</v>
      </c>
      <c r="D189" s="8" t="str" cm="1">
        <f t="array" ref="D189">_xlfn.IFS(LEFT(E189, 2) = "GV", "Govern", LEFT(E189, 2) = "ID", "Identify", LEFT(E189, 2) = "PR", "Protect", LEFT(E189, 2) = "DE", "Detect", LEFT(E189, 2) = "RS", "Respond", LEFT(E189, 2) = "RC", "Recover")</f>
        <v>Respond</v>
      </c>
      <c r="E189" s="11" t="s">
        <v>783</v>
      </c>
      <c r="F189" s="12" t="s">
        <v>966</v>
      </c>
      <c r="G189">
        <f>IF(SUBTOTAL(103, B189) = 1, 1, "ignore_in_occurrence_test")</f>
        <v>1</v>
      </c>
      <c r="H189" t="str">
        <f>IF(COUNTIF($I$3:I189, I189) = 1, "First Occurrence", "")</f>
        <v/>
      </c>
      <c r="I189" t="str">
        <f>_xlfn.CONCAT(E189,G189)</f>
        <v>RS.MA-021</v>
      </c>
    </row>
    <row r="190" spans="1:9" ht="30" x14ac:dyDescent="0.2">
      <c r="A190" s="71">
        <v>188</v>
      </c>
      <c r="B190" s="8" t="s">
        <v>809</v>
      </c>
      <c r="C190" s="8" t="s">
        <v>9</v>
      </c>
      <c r="D190" s="8" t="str" cm="1">
        <f t="array" ref="D190">_xlfn.IFS(LEFT(E190, 2) = "GV", "Govern", LEFT(E190, 2) = "ID", "Identify", LEFT(E190, 2) = "PR", "Protect", LEFT(E190, 2) = "DE", "Detect", LEFT(E190, 2) = "RS", "Respond", LEFT(E190, 2) = "RC", "Recover")</f>
        <v>Respond</v>
      </c>
      <c r="E190" s="11" t="s">
        <v>785</v>
      </c>
      <c r="F190" s="12" t="s">
        <v>967</v>
      </c>
      <c r="G190">
        <f>IF(SUBTOTAL(103, B190) = 1, 1, "ignore_in_occurrence_test")</f>
        <v>1</v>
      </c>
      <c r="H190" t="str">
        <f>IF(COUNTIF($I$3:I190, I190) = 1, "First Occurrence", "")</f>
        <v/>
      </c>
      <c r="I190" t="str">
        <f>_xlfn.CONCAT(E190,G190)</f>
        <v>RS.MA-031</v>
      </c>
    </row>
    <row r="191" spans="1:9" ht="30" x14ac:dyDescent="0.2">
      <c r="A191" s="71">
        <v>189</v>
      </c>
      <c r="B191" s="8" t="s">
        <v>809</v>
      </c>
      <c r="C191" s="8" t="s">
        <v>9</v>
      </c>
      <c r="D191" s="8" t="str" cm="1">
        <f t="array" ref="D191">_xlfn.IFS(LEFT(E191, 2) = "GV", "Govern", LEFT(E191, 2) = "ID", "Identify", LEFT(E191, 2) = "PR", "Protect", LEFT(E191, 2) = "DE", "Detect", LEFT(E191, 2) = "RS", "Respond", LEFT(E191, 2) = "RC", "Recover")</f>
        <v>Respond</v>
      </c>
      <c r="E191" s="11" t="s">
        <v>968</v>
      </c>
      <c r="F191" s="12" t="s">
        <v>969</v>
      </c>
      <c r="G191">
        <f>IF(SUBTOTAL(103, B191) = 1, 1, "ignore_in_occurrence_test")</f>
        <v>1</v>
      </c>
      <c r="H191" t="str">
        <f>IF(COUNTIF($I$3:I191, I191) = 1, "First Occurrence", "")</f>
        <v>First Occurrence</v>
      </c>
      <c r="I191" t="str">
        <f>_xlfn.CONCAT(E191,G191)</f>
        <v>RS.AN-031</v>
      </c>
    </row>
    <row r="192" spans="1:9" ht="30" x14ac:dyDescent="0.2">
      <c r="A192" s="71">
        <v>190</v>
      </c>
      <c r="B192" s="8" t="s">
        <v>809</v>
      </c>
      <c r="C192" s="8" t="s">
        <v>9</v>
      </c>
      <c r="D192" s="8" t="str" cm="1">
        <f t="array" ref="D192">_xlfn.IFS(LEFT(E192, 2) = "GV", "Govern", LEFT(E192, 2) = "ID", "Identify", LEFT(E192, 2) = "PR", "Protect", LEFT(E192, 2) = "DE", "Detect", LEFT(E192, 2) = "RS", "Respond", LEFT(E192, 2) = "RC", "Recover")</f>
        <v>Respond</v>
      </c>
      <c r="E192" s="11" t="s">
        <v>970</v>
      </c>
      <c r="F192" s="12" t="s">
        <v>971</v>
      </c>
      <c r="G192">
        <f>IF(SUBTOTAL(103, B192) = 1, 1, "ignore_in_occurrence_test")</f>
        <v>1</v>
      </c>
      <c r="H192" t="str">
        <f>IF(COUNTIF($I$3:I192, I192) = 1, "First Occurrence", "")</f>
        <v>First Occurrence</v>
      </c>
      <c r="I192" t="str">
        <f>_xlfn.CONCAT(E192,G192)</f>
        <v>RS.AN-061</v>
      </c>
    </row>
    <row r="193" spans="1:9" ht="30" x14ac:dyDescent="0.2">
      <c r="A193" s="71">
        <v>191</v>
      </c>
      <c r="B193" s="8" t="s">
        <v>809</v>
      </c>
      <c r="C193" s="8" t="s">
        <v>9</v>
      </c>
      <c r="D193" s="8" t="str" cm="1">
        <f t="array" ref="D193">_xlfn.IFS(LEFT(E193, 2) = "GV", "Govern", LEFT(E193, 2) = "ID", "Identify", LEFT(E193, 2) = "PR", "Protect", LEFT(E193, 2) = "DE", "Detect", LEFT(E193, 2) = "RS", "Respond", LEFT(E193, 2) = "RC", "Recover")</f>
        <v>Respond</v>
      </c>
      <c r="E193" s="11" t="s">
        <v>789</v>
      </c>
      <c r="F193" s="12" t="s">
        <v>972</v>
      </c>
      <c r="G193">
        <f>IF(SUBTOTAL(103, B193) = 1, 1, "ignore_in_occurrence_test")</f>
        <v>1</v>
      </c>
      <c r="H193" t="str">
        <f>IF(COUNTIF($I$3:I193, I193) = 1, "First Occurrence", "")</f>
        <v/>
      </c>
      <c r="I193" t="str">
        <f>_xlfn.CONCAT(E193,G193)</f>
        <v>RS.AN-081</v>
      </c>
    </row>
    <row r="194" spans="1:9" x14ac:dyDescent="0.2">
      <c r="A194" s="71">
        <v>192</v>
      </c>
      <c r="B194" s="8" t="s">
        <v>809</v>
      </c>
      <c r="C194" s="8" t="s">
        <v>9</v>
      </c>
      <c r="D194" s="8" t="str" cm="1">
        <f t="array" ref="D194">_xlfn.IFS(LEFT(E194, 2) = "GV", "Govern", LEFT(E194, 2) = "ID", "Identify", LEFT(E194, 2) = "PR", "Protect", LEFT(E194, 2) = "DE", "Detect", LEFT(E194, 2) = "RS", "Respond", LEFT(E194, 2) = "RC", "Recover")</f>
        <v>Respond</v>
      </c>
      <c r="E194" s="11" t="s">
        <v>791</v>
      </c>
      <c r="F194" s="12" t="s">
        <v>973</v>
      </c>
      <c r="G194">
        <f>IF(SUBTOTAL(103, B194) = 1, 1, "ignore_in_occurrence_test")</f>
        <v>1</v>
      </c>
      <c r="H194" t="str">
        <f>IF(COUNTIF($I$3:I194, I194) = 1, "First Occurrence", "")</f>
        <v/>
      </c>
      <c r="I194" t="str">
        <f>_xlfn.CONCAT(E194,G194)</f>
        <v>RS.MI-011</v>
      </c>
    </row>
    <row r="195" spans="1:9" ht="30" x14ac:dyDescent="0.2">
      <c r="A195" s="71">
        <v>193</v>
      </c>
      <c r="B195" s="8" t="s">
        <v>809</v>
      </c>
      <c r="C195" s="8" t="s">
        <v>9</v>
      </c>
      <c r="D195" s="8" t="str" cm="1">
        <f t="array" ref="D195">_xlfn.IFS(LEFT(E195, 2) = "GV", "Govern", LEFT(E195, 2) = "ID", "Identify", LEFT(E195, 2) = "PR", "Protect", LEFT(E195, 2) = "DE", "Detect", LEFT(E195, 2) = "RS", "Respond", LEFT(E195, 2) = "RC", "Recover")</f>
        <v>Respond</v>
      </c>
      <c r="E195" s="11" t="s">
        <v>793</v>
      </c>
      <c r="F195" s="12" t="s">
        <v>974</v>
      </c>
      <c r="G195">
        <f>IF(SUBTOTAL(103, B195) = 1, 1, "ignore_in_occurrence_test")</f>
        <v>1</v>
      </c>
      <c r="H195" t="str">
        <f>IF(COUNTIF($I$3:I195, I195) = 1, "First Occurrence", "")</f>
        <v/>
      </c>
      <c r="I195" t="str">
        <f>_xlfn.CONCAT(E195,G195)</f>
        <v>RS.MI-021</v>
      </c>
    </row>
    <row r="196" spans="1:9" ht="75" x14ac:dyDescent="0.2">
      <c r="A196" s="71">
        <v>194</v>
      </c>
      <c r="B196" s="8" t="s">
        <v>810</v>
      </c>
      <c r="C196" s="8" t="s">
        <v>9</v>
      </c>
      <c r="D196" s="8" t="str" cm="1">
        <f t="array" ref="D196">_xlfn.IFS(LEFT(E196, 2) = "GV", "Govern", LEFT(E196, 2) = "ID", "Identify", LEFT(E196, 2) = "PR", "Protect", LEFT(E196, 2) = "DE", "Detect", LEFT(E196, 2) = "RS", "Respond", LEFT(E196, 2) = "RC", "Recover")</f>
        <v>Govern</v>
      </c>
      <c r="E196" s="8" t="s">
        <v>701</v>
      </c>
      <c r="F196" s="9" t="s">
        <v>976</v>
      </c>
      <c r="G196">
        <f>IF(SUBTOTAL(103, B196) = 1, 1, "ignore_in_occurrence_test")</f>
        <v>1</v>
      </c>
      <c r="H196" t="str">
        <f>IF(COUNTIF($I$3:I196, I196) = 1, "First Occurrence", "")</f>
        <v/>
      </c>
      <c r="I196" t="str">
        <f>_xlfn.CONCAT(E196,G196)</f>
        <v>GV.OC-021</v>
      </c>
    </row>
    <row r="197" spans="1:9" ht="60" x14ac:dyDescent="0.2">
      <c r="A197" s="71">
        <v>195</v>
      </c>
      <c r="B197" s="8" t="s">
        <v>810</v>
      </c>
      <c r="C197" s="8" t="s">
        <v>9</v>
      </c>
      <c r="D197" s="8" t="str" cm="1">
        <f t="array" ref="D197">_xlfn.IFS(LEFT(E197, 2) = "GV", "Govern", LEFT(E197, 2) = "ID", "Identify", LEFT(E197, 2) = "PR", "Protect", LEFT(E197, 2) = "DE", "Detect", LEFT(E197, 2) = "RS", "Respond", LEFT(E197, 2) = "RC", "Recover")</f>
        <v>Govern</v>
      </c>
      <c r="E197" s="8" t="s">
        <v>703</v>
      </c>
      <c r="F197" s="9" t="s">
        <v>977</v>
      </c>
      <c r="G197">
        <f>IF(SUBTOTAL(103, B197) = 1, 1, "ignore_in_occurrence_test")</f>
        <v>1</v>
      </c>
      <c r="H197" t="str">
        <f>IF(COUNTIF($I$3:I197, I197) = 1, "First Occurrence", "")</f>
        <v/>
      </c>
      <c r="I197" t="str">
        <f>_xlfn.CONCAT(E197,G197)</f>
        <v>GV.OC-031</v>
      </c>
    </row>
    <row r="198" spans="1:9" ht="45" x14ac:dyDescent="0.2">
      <c r="A198" s="71">
        <v>196</v>
      </c>
      <c r="B198" s="8" t="s">
        <v>810</v>
      </c>
      <c r="C198" s="8" t="s">
        <v>9</v>
      </c>
      <c r="D198" s="8" t="str" cm="1">
        <f t="array" ref="D198">_xlfn.IFS(LEFT(E198, 2) = "GV", "Govern", LEFT(E198, 2) = "ID", "Identify", LEFT(E198, 2) = "PR", "Protect", LEFT(E198, 2) = "DE", "Detect", LEFT(E198, 2) = "RS", "Respond", LEFT(E198, 2) = "RC", "Recover")</f>
        <v>Govern</v>
      </c>
      <c r="E198" s="8" t="s">
        <v>852</v>
      </c>
      <c r="F198" s="9" t="s">
        <v>978</v>
      </c>
      <c r="G198">
        <f>IF(SUBTOTAL(103, B198) = 1, 1, "ignore_in_occurrence_test")</f>
        <v>1</v>
      </c>
      <c r="H198" t="str">
        <f>IF(COUNTIF($I$3:I198, I198) = 1, "First Occurrence", "")</f>
        <v/>
      </c>
      <c r="I198" t="str">
        <f>_xlfn.CONCAT(E198,G198)</f>
        <v>GV.RM-011</v>
      </c>
    </row>
    <row r="199" spans="1:9" ht="45" x14ac:dyDescent="0.2">
      <c r="A199" s="71">
        <v>197</v>
      </c>
      <c r="B199" s="8" t="s">
        <v>810</v>
      </c>
      <c r="C199" s="8" t="s">
        <v>9</v>
      </c>
      <c r="D199" s="8" t="str" cm="1">
        <f t="array" ref="D199">_xlfn.IFS(LEFT(E199, 2) = "GV", "Govern", LEFT(E199, 2) = "ID", "Identify", LEFT(E199, 2) = "PR", "Protect", LEFT(E199, 2) = "DE", "Detect", LEFT(E199, 2) = "RS", "Respond", LEFT(E199, 2) = "RC", "Recover")</f>
        <v>Govern</v>
      </c>
      <c r="E199" s="8" t="s">
        <v>705</v>
      </c>
      <c r="F199" s="9" t="s">
        <v>979</v>
      </c>
      <c r="G199">
        <f>IF(SUBTOTAL(103, B199) = 1, 1, "ignore_in_occurrence_test")</f>
        <v>1</v>
      </c>
      <c r="H199" t="str">
        <f>IF(COUNTIF($I$3:I199, I199) = 1, "First Occurrence", "")</f>
        <v/>
      </c>
      <c r="I199" t="str">
        <f>_xlfn.CONCAT(E199,G199)</f>
        <v>GV.RM-021</v>
      </c>
    </row>
    <row r="200" spans="1:9" ht="30" x14ac:dyDescent="0.2">
      <c r="A200" s="71">
        <v>198</v>
      </c>
      <c r="B200" s="8" t="s">
        <v>810</v>
      </c>
      <c r="C200" s="8" t="s">
        <v>9</v>
      </c>
      <c r="D200" s="8" t="str" cm="1">
        <f t="array" ref="D200">_xlfn.IFS(LEFT(E200, 2) = "GV", "Govern", LEFT(E200, 2) = "ID", "Identify", LEFT(E200, 2) = "PR", "Protect", LEFT(E200, 2) = "DE", "Detect", LEFT(E200, 2) = "RS", "Respond", LEFT(E200, 2) = "RC", "Recover")</f>
        <v>Govern</v>
      </c>
      <c r="E200" s="8" t="s">
        <v>980</v>
      </c>
      <c r="F200" s="9" t="s">
        <v>981</v>
      </c>
      <c r="G200">
        <f>IF(SUBTOTAL(103, B200) = 1, 1, "ignore_in_occurrence_test")</f>
        <v>1</v>
      </c>
      <c r="H200" t="str">
        <f>IF(COUNTIF($I$3:I200, I200) = 1, "First Occurrence", "")</f>
        <v>First Occurrence</v>
      </c>
      <c r="I200" t="str">
        <f>_xlfn.CONCAT(E200,G200)</f>
        <v>GV.RM-041</v>
      </c>
    </row>
    <row r="201" spans="1:9" ht="45" x14ac:dyDescent="0.2">
      <c r="A201" s="71">
        <v>199</v>
      </c>
      <c r="B201" s="8" t="s">
        <v>810</v>
      </c>
      <c r="C201" s="8" t="s">
        <v>9</v>
      </c>
      <c r="D201" s="8" t="str" cm="1">
        <f t="array" ref="D201">_xlfn.IFS(LEFT(E201, 2) = "GV", "Govern", LEFT(E201, 2) = "ID", "Identify", LEFT(E201, 2) = "PR", "Protect", LEFT(E201, 2) = "DE", "Detect", LEFT(E201, 2) = "RS", "Respond", LEFT(E201, 2) = "RC", "Recover")</f>
        <v>Govern</v>
      </c>
      <c r="E201" s="8" t="s">
        <v>857</v>
      </c>
      <c r="F201" s="9" t="s">
        <v>982</v>
      </c>
      <c r="G201">
        <f>IF(SUBTOTAL(103, B201) = 1, 1, "ignore_in_occurrence_test")</f>
        <v>1</v>
      </c>
      <c r="H201" t="str">
        <f>IF(COUNTIF($I$3:I201, I201) = 1, "First Occurrence", "")</f>
        <v/>
      </c>
      <c r="I201" t="str">
        <f>_xlfn.CONCAT(E201,G201)</f>
        <v>GV.RM-061</v>
      </c>
    </row>
    <row r="202" spans="1:9" ht="30" x14ac:dyDescent="0.2">
      <c r="A202" s="71">
        <v>200</v>
      </c>
      <c r="B202" s="8" t="s">
        <v>810</v>
      </c>
      <c r="C202" s="8" t="s">
        <v>9</v>
      </c>
      <c r="D202" s="8" t="str" cm="1">
        <f t="array" ref="D202">_xlfn.IFS(LEFT(E202, 2) = "GV", "Govern", LEFT(E202, 2) = "ID", "Identify", LEFT(E202, 2) = "PR", "Protect", LEFT(E202, 2) = "DE", "Detect", LEFT(E202, 2) = "RS", "Respond", LEFT(E202, 2) = "RC", "Recover")</f>
        <v>Govern</v>
      </c>
      <c r="E202" s="8" t="s">
        <v>983</v>
      </c>
      <c r="F202" s="9" t="s">
        <v>984</v>
      </c>
      <c r="G202">
        <f>IF(SUBTOTAL(103, B202) = 1, 1, "ignore_in_occurrence_test")</f>
        <v>1</v>
      </c>
      <c r="H202" t="str">
        <f>IF(COUNTIF($I$3:I202, I202) = 1, "First Occurrence", "")</f>
        <v>First Occurrence</v>
      </c>
      <c r="I202" t="str">
        <f>_xlfn.CONCAT(E202,G202)</f>
        <v>GV.RM-071</v>
      </c>
    </row>
    <row r="203" spans="1:9" ht="30" x14ac:dyDescent="0.2">
      <c r="A203" s="71">
        <v>201</v>
      </c>
      <c r="B203" s="8" t="s">
        <v>810</v>
      </c>
      <c r="C203" s="8" t="s">
        <v>9</v>
      </c>
      <c r="D203" s="8" t="str" cm="1">
        <f t="array" ref="D203">_xlfn.IFS(LEFT(E203, 2) = "GV", "Govern", LEFT(E203, 2) = "ID", "Identify", LEFT(E203, 2) = "PR", "Protect", LEFT(E203, 2) = "DE", "Detect", LEFT(E203, 2) = "RS", "Respond", LEFT(E203, 2) = "RC", "Recover")</f>
        <v>Govern</v>
      </c>
      <c r="E203" s="8" t="s">
        <v>985</v>
      </c>
      <c r="F203" s="9" t="s">
        <v>986</v>
      </c>
      <c r="G203">
        <f>IF(SUBTOTAL(103, B203) = 1, 1, "ignore_in_occurrence_test")</f>
        <v>1</v>
      </c>
      <c r="H203" t="str">
        <f>IF(COUNTIF($I$3:I203, I203) = 1, "First Occurrence", "")</f>
        <v>First Occurrence</v>
      </c>
      <c r="I203" t="str">
        <f>_xlfn.CONCAT(E203,G203)</f>
        <v>GV.RR-011</v>
      </c>
    </row>
    <row r="204" spans="1:9" ht="30" x14ac:dyDescent="0.2">
      <c r="A204" s="71">
        <v>202</v>
      </c>
      <c r="B204" s="8" t="s">
        <v>810</v>
      </c>
      <c r="C204" s="8" t="s">
        <v>9</v>
      </c>
      <c r="D204" s="8" t="str" cm="1">
        <f t="array" ref="D204">_xlfn.IFS(LEFT(E204, 2) = "GV", "Govern", LEFT(E204, 2) = "ID", "Identify", LEFT(E204, 2) = "PR", "Protect", LEFT(E204, 2) = "DE", "Detect", LEFT(E204, 2) = "RS", "Respond", LEFT(E204, 2) = "RC", "Recover")</f>
        <v>Govern</v>
      </c>
      <c r="E204" s="8" t="s">
        <v>861</v>
      </c>
      <c r="F204" s="9" t="s">
        <v>987</v>
      </c>
      <c r="G204">
        <f>IF(SUBTOTAL(103, B204) = 1, 1, "ignore_in_occurrence_test")</f>
        <v>1</v>
      </c>
      <c r="H204" t="str">
        <f>IF(COUNTIF($I$3:I204, I204) = 1, "First Occurrence", "")</f>
        <v/>
      </c>
      <c r="I204" t="str">
        <f>_xlfn.CONCAT(E204,G204)</f>
        <v>GV.RR-031</v>
      </c>
    </row>
    <row r="205" spans="1:9" ht="45" x14ac:dyDescent="0.2">
      <c r="A205" s="71">
        <v>203</v>
      </c>
      <c r="B205" s="8" t="s">
        <v>810</v>
      </c>
      <c r="C205" s="8" t="s">
        <v>9</v>
      </c>
      <c r="D205" s="8" t="str" cm="1">
        <f t="array" ref="D205">_xlfn.IFS(LEFT(E205, 2) = "GV", "Govern", LEFT(E205, 2) = "ID", "Identify", LEFT(E205, 2) = "PR", "Protect", LEFT(E205, 2) = "DE", "Detect", LEFT(E205, 2) = "RS", "Respond", LEFT(E205, 2) = "RC", "Recover")</f>
        <v>Govern</v>
      </c>
      <c r="E205" s="8" t="s">
        <v>711</v>
      </c>
      <c r="F205" s="9" t="s">
        <v>988</v>
      </c>
      <c r="G205">
        <f>IF(SUBTOTAL(103, B205) = 1, 1, "ignore_in_occurrence_test")</f>
        <v>1</v>
      </c>
      <c r="H205" t="str">
        <f>IF(COUNTIF($I$3:I205, I205) = 1, "First Occurrence", "")</f>
        <v/>
      </c>
      <c r="I205" t="str">
        <f>_xlfn.CONCAT(E205,G205)</f>
        <v>GV.PO-011</v>
      </c>
    </row>
    <row r="206" spans="1:9" ht="30" x14ac:dyDescent="0.2">
      <c r="A206" s="71">
        <v>204</v>
      </c>
      <c r="B206" s="8" t="s">
        <v>810</v>
      </c>
      <c r="C206" s="8" t="s">
        <v>9</v>
      </c>
      <c r="D206" s="8" t="str" cm="1">
        <f t="array" ref="D206">_xlfn.IFS(LEFT(E206, 2) = "GV", "Govern", LEFT(E206, 2) = "ID", "Identify", LEFT(E206, 2) = "PR", "Protect", LEFT(E206, 2) = "DE", "Detect", LEFT(E206, 2) = "RS", "Respond", LEFT(E206, 2) = "RC", "Recover")</f>
        <v>Govern</v>
      </c>
      <c r="E206" s="8" t="s">
        <v>723</v>
      </c>
      <c r="F206" s="9" t="s">
        <v>989</v>
      </c>
      <c r="G206">
        <f>IF(SUBTOTAL(103, B206) = 1, 1, "ignore_in_occurrence_test")</f>
        <v>1</v>
      </c>
      <c r="H206" t="str">
        <f>IF(COUNTIF($I$3:I206, I206) = 1, "First Occurrence", "")</f>
        <v/>
      </c>
      <c r="I206" t="str">
        <f>_xlfn.CONCAT(E206,G206)</f>
        <v>GV.SC-061</v>
      </c>
    </row>
    <row r="207" spans="1:9" ht="30" x14ac:dyDescent="0.2">
      <c r="A207" s="71">
        <v>205</v>
      </c>
      <c r="B207" s="8" t="s">
        <v>810</v>
      </c>
      <c r="C207" s="8" t="s">
        <v>9</v>
      </c>
      <c r="D207" s="8" t="str" cm="1">
        <f t="array" ref="D207">_xlfn.IFS(LEFT(E207, 2) = "GV", "Govern", LEFT(E207, 2) = "ID", "Identify", LEFT(E207, 2) = "PR", "Protect", LEFT(E207, 2) = "DE", "Detect", LEFT(E207, 2) = "RS", "Respond", LEFT(E207, 2) = "RC", "Recover")</f>
        <v>Identify</v>
      </c>
      <c r="E207" s="8" t="s">
        <v>893</v>
      </c>
      <c r="F207" s="9" t="s">
        <v>990</v>
      </c>
      <c r="G207">
        <f>IF(SUBTOTAL(103, B207) = 1, 1, "ignore_in_occurrence_test")</f>
        <v>1</v>
      </c>
      <c r="H207" t="str">
        <f>IF(COUNTIF($I$3:I207, I207) = 1, "First Occurrence", "")</f>
        <v/>
      </c>
      <c r="I207" t="str">
        <f>_xlfn.CONCAT(E207,G207)</f>
        <v>ID.IM-041</v>
      </c>
    </row>
    <row r="208" spans="1:9" ht="30" x14ac:dyDescent="0.2">
      <c r="A208" s="71">
        <v>206</v>
      </c>
      <c r="B208" s="8" t="s">
        <v>810</v>
      </c>
      <c r="C208" s="8" t="s">
        <v>9</v>
      </c>
      <c r="D208" s="8" t="str" cm="1">
        <f t="array" ref="D208">_xlfn.IFS(LEFT(E208, 2) = "GV", "Govern", LEFT(E208, 2) = "ID", "Identify", LEFT(E208, 2) = "PR", "Protect", LEFT(E208, 2) = "DE", "Detect", LEFT(E208, 2) = "RS", "Respond", LEFT(E208, 2) = "RC", "Recover")</f>
        <v>Protect</v>
      </c>
      <c r="E208" s="8" t="s">
        <v>830</v>
      </c>
      <c r="F208" s="9" t="s">
        <v>991</v>
      </c>
      <c r="G208">
        <f>IF(SUBTOTAL(103, B208) = 1, 1, "ignore_in_occurrence_test")</f>
        <v>1</v>
      </c>
      <c r="H208" t="str">
        <f>IF(COUNTIF($I$3:I208, I208) = 1, "First Occurrence", "")</f>
        <v/>
      </c>
      <c r="I208" t="str">
        <f>_xlfn.CONCAT(E208,G208)</f>
        <v>PR.AT-011</v>
      </c>
    </row>
    <row r="209" spans="1:9" ht="30" x14ac:dyDescent="0.2">
      <c r="A209" s="71">
        <v>207</v>
      </c>
      <c r="B209" s="8" t="s">
        <v>810</v>
      </c>
      <c r="C209" s="8" t="s">
        <v>9</v>
      </c>
      <c r="D209" s="8" t="str" cm="1">
        <f t="array" ref="D209">_xlfn.IFS(LEFT(E209, 2) = "GV", "Govern", LEFT(E209, 2) = "ID", "Identify", LEFT(E209, 2) = "PR", "Protect", LEFT(E209, 2) = "DE", "Detect", LEFT(E209, 2) = "RS", "Respond", LEFT(E209, 2) = "RC", "Recover")</f>
        <v>Respond</v>
      </c>
      <c r="E209" s="8" t="s">
        <v>781</v>
      </c>
      <c r="F209" s="9" t="s">
        <v>992</v>
      </c>
      <c r="G209">
        <f>IF(SUBTOTAL(103, B209) = 1, 1, "ignore_in_occurrence_test")</f>
        <v>1</v>
      </c>
      <c r="H209" t="str">
        <f>IF(COUNTIF($I$3:I209, I209) = 1, "First Occurrence", "")</f>
        <v/>
      </c>
      <c r="I209" t="str">
        <f>_xlfn.CONCAT(E209,G209)</f>
        <v>RS.MA-011</v>
      </c>
    </row>
    <row r="210" spans="1:9" ht="30" x14ac:dyDescent="0.2">
      <c r="A210" s="71">
        <v>208</v>
      </c>
      <c r="B210" s="8" t="s">
        <v>810</v>
      </c>
      <c r="C210" s="8" t="s">
        <v>9</v>
      </c>
      <c r="D210" s="8" t="str" cm="1">
        <f t="array" ref="D210">_xlfn.IFS(LEFT(E210, 2) = "GV", "Govern", LEFT(E210, 2) = "ID", "Identify", LEFT(E210, 2) = "PR", "Protect", LEFT(E210, 2) = "DE", "Detect", LEFT(E210, 2) = "RS", "Respond", LEFT(E210, 2) = "RC", "Recover")</f>
        <v>Respond</v>
      </c>
      <c r="E210" s="8" t="s">
        <v>787</v>
      </c>
      <c r="F210" s="9" t="s">
        <v>993</v>
      </c>
      <c r="G210">
        <f>IF(SUBTOTAL(103, B210) = 1, 1, "ignore_in_occurrence_test")</f>
        <v>1</v>
      </c>
      <c r="H210" t="str">
        <f>IF(COUNTIF($I$3:I210, I210) = 1, "First Occurrence", "")</f>
        <v/>
      </c>
      <c r="I210" t="str">
        <f>_xlfn.CONCAT(E210,G210)</f>
        <v>RS.MA-051</v>
      </c>
    </row>
    <row r="211" spans="1:9" ht="30" x14ac:dyDescent="0.2">
      <c r="A211" s="71">
        <v>209</v>
      </c>
      <c r="B211" s="8" t="s">
        <v>810</v>
      </c>
      <c r="C211" s="8" t="s">
        <v>9</v>
      </c>
      <c r="D211" s="8" t="str" cm="1">
        <f t="array" ref="D211">_xlfn.IFS(LEFT(E211, 2) = "GV", "Govern", LEFT(E211, 2) = "ID", "Identify", LEFT(E211, 2) = "PR", "Protect", LEFT(E211, 2) = "DE", "Detect", LEFT(E211, 2) = "RS", "Respond", LEFT(E211, 2) = "RC", "Recover")</f>
        <v>Recover</v>
      </c>
      <c r="E211" s="8" t="s">
        <v>795</v>
      </c>
      <c r="F211" s="9" t="s">
        <v>994</v>
      </c>
      <c r="G211">
        <f>IF(SUBTOTAL(103, B211) = 1, 1, "ignore_in_occurrence_test")</f>
        <v>1</v>
      </c>
      <c r="H211" t="str">
        <f>IF(COUNTIF($I$3:I211, I211) = 1, "First Occurrence", "")</f>
        <v/>
      </c>
      <c r="I211" t="str">
        <f>_xlfn.CONCAT(E211,G211)</f>
        <v>RC.RP-011</v>
      </c>
    </row>
    <row r="212" spans="1:9" ht="30" x14ac:dyDescent="0.2">
      <c r="A212" s="71">
        <v>210</v>
      </c>
      <c r="B212" s="8" t="s">
        <v>810</v>
      </c>
      <c r="C212" s="8" t="s">
        <v>9</v>
      </c>
      <c r="D212" s="8" t="str" cm="1">
        <f t="array" ref="D212">_xlfn.IFS(LEFT(E212, 2) = "GV", "Govern", LEFT(E212, 2) = "ID", "Identify", LEFT(E212, 2) = "PR", "Protect", LEFT(E212, 2) = "DE", "Detect", LEFT(E212, 2) = "RS", "Respond", LEFT(E212, 2) = "RC", "Recover")</f>
        <v>Recover</v>
      </c>
      <c r="E212" s="8" t="s">
        <v>797</v>
      </c>
      <c r="F212" s="9" t="s">
        <v>995</v>
      </c>
      <c r="G212">
        <f>IF(SUBTOTAL(103, B212) = 1, 1, "ignore_in_occurrence_test")</f>
        <v>1</v>
      </c>
      <c r="H212" t="str">
        <f>IF(COUNTIF($I$3:I212, I212) = 1, "First Occurrence", "")</f>
        <v/>
      </c>
      <c r="I212" t="str">
        <f>_xlfn.CONCAT(E212,G212)</f>
        <v>RC.RP-021</v>
      </c>
    </row>
    <row r="213" spans="1:9" ht="30" x14ac:dyDescent="0.2">
      <c r="A213" s="71">
        <v>211</v>
      </c>
      <c r="B213" s="8" t="s">
        <v>810</v>
      </c>
      <c r="C213" s="8" t="s">
        <v>9</v>
      </c>
      <c r="D213" s="8" t="str" cm="1">
        <f t="array" ref="D213">_xlfn.IFS(LEFT(E213, 2) = "GV", "Govern", LEFT(E213, 2) = "ID", "Identify", LEFT(E213, 2) = "PR", "Protect", LEFT(E213, 2) = "DE", "Detect", LEFT(E213, 2) = "RS", "Respond", LEFT(E213, 2) = "RC", "Recover")</f>
        <v>Recover</v>
      </c>
      <c r="E213" s="8" t="s">
        <v>803</v>
      </c>
      <c r="F213" s="9" t="s">
        <v>996</v>
      </c>
      <c r="G213">
        <f>IF(SUBTOTAL(103, B213) = 1, 1, "ignore_in_occurrence_test")</f>
        <v>1</v>
      </c>
      <c r="H213" t="str">
        <f>IF(COUNTIF($I$3:I213, I213) = 1, "First Occurrence", "")</f>
        <v/>
      </c>
      <c r="I213" t="str">
        <f>_xlfn.CONCAT(E213,G213)</f>
        <v>RC.CO-031</v>
      </c>
    </row>
    <row r="214" spans="1:9" ht="45" x14ac:dyDescent="0.2">
      <c r="A214" s="71">
        <v>212</v>
      </c>
      <c r="B214" s="8" t="s">
        <v>810</v>
      </c>
      <c r="C214" s="8" t="s">
        <v>9</v>
      </c>
      <c r="D214" s="8" t="str" cm="1">
        <f t="array" ref="D214">_xlfn.IFS(LEFT(E214, 2) = "GV", "Govern", LEFT(E214, 2) = "ID", "Identify", LEFT(E214, 2) = "PR", "Protect", LEFT(E214, 2) = "DE", "Detect", LEFT(E214, 2) = "RS", "Respond", LEFT(E214, 2) = "RC", "Recover")</f>
        <v>Recover</v>
      </c>
      <c r="E214" s="8" t="s">
        <v>997</v>
      </c>
      <c r="F214" s="9" t="s">
        <v>998</v>
      </c>
      <c r="G214">
        <f>IF(SUBTOTAL(103, B214) = 1, 1, "ignore_in_occurrence_test")</f>
        <v>1</v>
      </c>
      <c r="H214" t="str">
        <f>IF(COUNTIF($I$3:I214, I214) = 1, "First Occurrence", "")</f>
        <v>First Occurrence</v>
      </c>
      <c r="I214" t="str">
        <f>_xlfn.CONCAT(E214,G214)</f>
        <v>RC.CO-041</v>
      </c>
    </row>
    <row r="215" spans="1:9" ht="45" x14ac:dyDescent="0.2">
      <c r="A215" s="71">
        <v>213</v>
      </c>
      <c r="B215" s="8" t="s">
        <v>811</v>
      </c>
      <c r="C215" s="8" t="s">
        <v>9</v>
      </c>
      <c r="D215" s="8" t="str" cm="1">
        <f t="array" ref="D215">_xlfn.IFS(LEFT(E215, 2) = "GV", "Govern", LEFT(E215, 2) = "ID", "Identify", LEFT(E215, 2) = "PR", "Protect", LEFT(E215, 2) = "DE", "Detect", LEFT(E215, 2) = "RS", "Respond", LEFT(E215, 2) = "RC", "Recover")</f>
        <v>Govern</v>
      </c>
      <c r="E215" s="8" t="s">
        <v>846</v>
      </c>
      <c r="F215" s="9" t="s">
        <v>999</v>
      </c>
      <c r="G215">
        <f>IF(SUBTOTAL(103, B215) = 1, 1, "ignore_in_occurrence_test")</f>
        <v>1</v>
      </c>
      <c r="H215" t="str">
        <f>IF(COUNTIF($I$3:I215, I215) = 1, "First Occurrence", "")</f>
        <v/>
      </c>
      <c r="I215" t="str">
        <f>_xlfn.CONCAT(E215,G215)</f>
        <v>GV.OC-011</v>
      </c>
    </row>
    <row r="216" spans="1:9" ht="45" x14ac:dyDescent="0.2">
      <c r="A216" s="71">
        <v>214</v>
      </c>
      <c r="B216" s="8" t="s">
        <v>811</v>
      </c>
      <c r="C216" s="8" t="s">
        <v>9</v>
      </c>
      <c r="D216" s="8" t="str" cm="1">
        <f t="array" ref="D216">_xlfn.IFS(LEFT(E216, 2) = "GV", "Govern", LEFT(E216, 2) = "ID", "Identify", LEFT(E216, 2) = "PR", "Protect", LEFT(E216, 2) = "DE", "Detect", LEFT(E216, 2) = "RS", "Respond", LEFT(E216, 2) = "RC", "Recover")</f>
        <v>Govern</v>
      </c>
      <c r="E216" s="8" t="s">
        <v>703</v>
      </c>
      <c r="F216" s="9" t="s">
        <v>1000</v>
      </c>
      <c r="G216">
        <f>IF(SUBTOTAL(103, B216) = 1, 1, "ignore_in_occurrence_test")</f>
        <v>1</v>
      </c>
      <c r="H216" t="str">
        <f>IF(COUNTIF($I$3:I216, I216) = 1, "First Occurrence", "")</f>
        <v/>
      </c>
      <c r="I216" t="str">
        <f>_xlfn.CONCAT(E216,G216)</f>
        <v>GV.OC-031</v>
      </c>
    </row>
    <row r="217" spans="1:9" ht="30" x14ac:dyDescent="0.2">
      <c r="A217" s="71">
        <v>215</v>
      </c>
      <c r="B217" s="8" t="s">
        <v>811</v>
      </c>
      <c r="C217" s="8" t="s">
        <v>9</v>
      </c>
      <c r="D217" s="8" t="str" cm="1">
        <f t="array" ref="D217">_xlfn.IFS(LEFT(E217, 2) = "GV", "Govern", LEFT(E217, 2) = "ID", "Identify", LEFT(E217, 2) = "PR", "Protect", LEFT(E217, 2) = "DE", "Detect", LEFT(E217, 2) = "RS", "Respond", LEFT(E217, 2) = "RC", "Recover")</f>
        <v>Govern</v>
      </c>
      <c r="E217" s="8" t="s">
        <v>1001</v>
      </c>
      <c r="F217" s="9" t="s">
        <v>1002</v>
      </c>
      <c r="G217">
        <f>IF(SUBTOTAL(103, B217) = 1, 1, "ignore_in_occurrence_test")</f>
        <v>1</v>
      </c>
      <c r="H217" t="str">
        <f>IF(COUNTIF($I$3:I217, I217) = 1, "First Occurrence", "")</f>
        <v>First Occurrence</v>
      </c>
      <c r="I217" t="str">
        <f>_xlfn.CONCAT(E217,G217)</f>
        <v>GV.OC-041</v>
      </c>
    </row>
    <row r="218" spans="1:9" ht="30" x14ac:dyDescent="0.2">
      <c r="A218" s="71">
        <v>216</v>
      </c>
      <c r="B218" s="8" t="s">
        <v>811</v>
      </c>
      <c r="C218" s="8" t="s">
        <v>9</v>
      </c>
      <c r="D218" s="8" t="str" cm="1">
        <f t="array" ref="D218">_xlfn.IFS(LEFT(E218, 2) = "GV", "Govern", LEFT(E218, 2) = "ID", "Identify", LEFT(E218, 2) = "PR", "Protect", LEFT(E218, 2) = "DE", "Detect", LEFT(E218, 2) = "RS", "Respond", LEFT(E218, 2) = "RC", "Recover")</f>
        <v>Govern</v>
      </c>
      <c r="E218" s="8" t="s">
        <v>850</v>
      </c>
      <c r="F218" s="9" t="s">
        <v>1003</v>
      </c>
      <c r="G218">
        <f>IF(SUBTOTAL(103, B218) = 1, 1, "ignore_in_occurrence_test")</f>
        <v>1</v>
      </c>
      <c r="H218" t="str">
        <f>IF(COUNTIF($I$3:I218, I218) = 1, "First Occurrence", "")</f>
        <v/>
      </c>
      <c r="I218" t="str">
        <f>_xlfn.CONCAT(E218,G218)</f>
        <v>GV.OC-051</v>
      </c>
    </row>
    <row r="219" spans="1:9" ht="45" x14ac:dyDescent="0.2">
      <c r="A219" s="71">
        <v>217</v>
      </c>
      <c r="B219" s="8" t="s">
        <v>811</v>
      </c>
      <c r="C219" s="8" t="s">
        <v>9</v>
      </c>
      <c r="D219" s="8" t="str" cm="1">
        <f t="array" ref="D219">_xlfn.IFS(LEFT(E219, 2) = "GV", "Govern", LEFT(E219, 2) = "ID", "Identify", LEFT(E219, 2) = "PR", "Protect", LEFT(E219, 2) = "DE", "Detect", LEFT(E219, 2) = "RS", "Respond", LEFT(E219, 2) = "RC", "Recover")</f>
        <v>Govern</v>
      </c>
      <c r="E219" s="8" t="s">
        <v>707</v>
      </c>
      <c r="F219" s="9" t="s">
        <v>1004</v>
      </c>
      <c r="G219">
        <f>IF(SUBTOTAL(103, B219) = 1, 1, "ignore_in_occurrence_test")</f>
        <v>1</v>
      </c>
      <c r="H219" t="str">
        <f>IF(COUNTIF($I$3:I219, I219) = 1, "First Occurrence", "")</f>
        <v/>
      </c>
      <c r="I219" t="str">
        <f>_xlfn.CONCAT(E219,G219)</f>
        <v>GV.RM-031</v>
      </c>
    </row>
    <row r="220" spans="1:9" ht="30" x14ac:dyDescent="0.2">
      <c r="A220" s="71">
        <v>218</v>
      </c>
      <c r="B220" s="8" t="s">
        <v>811</v>
      </c>
      <c r="C220" s="8" t="s">
        <v>9</v>
      </c>
      <c r="D220" s="8" t="str" cm="1">
        <f t="array" ref="D220">_xlfn.IFS(LEFT(E220, 2) = "GV", "Govern", LEFT(E220, 2) = "ID", "Identify", LEFT(E220, 2) = "PR", "Protect", LEFT(E220, 2) = "DE", "Detect", LEFT(E220, 2) = "RS", "Respond", LEFT(E220, 2) = "RC", "Recover")</f>
        <v>Govern</v>
      </c>
      <c r="E220" s="8" t="s">
        <v>983</v>
      </c>
      <c r="F220" s="9" t="s">
        <v>1005</v>
      </c>
      <c r="G220">
        <f>IF(SUBTOTAL(103, B220) = 1, 1, "ignore_in_occurrence_test")</f>
        <v>1</v>
      </c>
      <c r="H220" t="str">
        <f>IF(COUNTIF($I$3:I220, I220) = 1, "First Occurrence", "")</f>
        <v/>
      </c>
      <c r="I220" t="str">
        <f>_xlfn.CONCAT(E220,G220)</f>
        <v>GV.RM-071</v>
      </c>
    </row>
    <row r="221" spans="1:9" ht="30" x14ac:dyDescent="0.2">
      <c r="A221" s="71">
        <v>219</v>
      </c>
      <c r="B221" s="8" t="s">
        <v>811</v>
      </c>
      <c r="C221" s="8" t="s">
        <v>9</v>
      </c>
      <c r="D221" s="8" t="str" cm="1">
        <f t="array" ref="D221">_xlfn.IFS(LEFT(E221, 2) = "GV", "Govern", LEFT(E221, 2) = "ID", "Identify", LEFT(E221, 2) = "PR", "Protect", LEFT(E221, 2) = "DE", "Detect", LEFT(E221, 2) = "RS", "Respond", LEFT(E221, 2) = "RC", "Recover")</f>
        <v>Govern</v>
      </c>
      <c r="E221" s="8" t="s">
        <v>711</v>
      </c>
      <c r="F221" s="9" t="s">
        <v>1006</v>
      </c>
      <c r="G221">
        <f>IF(SUBTOTAL(103, B221) = 1, 1, "ignore_in_occurrence_test")</f>
        <v>1</v>
      </c>
      <c r="H221" t="str">
        <f>IF(COUNTIF($I$3:I221, I221) = 1, "First Occurrence", "")</f>
        <v/>
      </c>
      <c r="I221" t="str">
        <f>_xlfn.CONCAT(E221,G221)</f>
        <v>GV.PO-011</v>
      </c>
    </row>
    <row r="222" spans="1:9" ht="45" x14ac:dyDescent="0.2">
      <c r="A222" s="71">
        <v>220</v>
      </c>
      <c r="B222" s="8" t="s">
        <v>811</v>
      </c>
      <c r="C222" s="8" t="s">
        <v>9</v>
      </c>
      <c r="D222" s="8" t="str" cm="1">
        <f t="array" ref="D222">_xlfn.IFS(LEFT(E222, 2) = "GV", "Govern", LEFT(E222, 2) = "ID", "Identify", LEFT(E222, 2) = "PR", "Protect", LEFT(E222, 2) = "DE", "Detect", LEFT(E222, 2) = "RS", "Respond", LEFT(E222, 2) = "RC", "Recover")</f>
        <v>Govern</v>
      </c>
      <c r="E222" s="8" t="s">
        <v>717</v>
      </c>
      <c r="F222" s="9" t="s">
        <v>1007</v>
      </c>
      <c r="G222">
        <f>IF(SUBTOTAL(103, B222) = 1, 1, "ignore_in_occurrence_test")</f>
        <v>1</v>
      </c>
      <c r="H222" t="str">
        <f>IF(COUNTIF($I$3:I222, I222) = 1, "First Occurrence", "")</f>
        <v/>
      </c>
      <c r="I222" t="str">
        <f>_xlfn.CONCAT(E222,G222)</f>
        <v>GV.SC-021</v>
      </c>
    </row>
    <row r="223" spans="1:9" ht="30" x14ac:dyDescent="0.2">
      <c r="A223" s="71">
        <v>221</v>
      </c>
      <c r="B223" s="8" t="s">
        <v>811</v>
      </c>
      <c r="C223" s="8" t="s">
        <v>9</v>
      </c>
      <c r="D223" s="8" t="str" cm="1">
        <f t="array" ref="D223">_xlfn.IFS(LEFT(E223, 2) = "GV", "Govern", LEFT(E223, 2) = "ID", "Identify", LEFT(E223, 2) = "PR", "Protect", LEFT(E223, 2) = "DE", "Detect", LEFT(E223, 2) = "RS", "Respond", LEFT(E223, 2) = "RC", "Recover")</f>
        <v>Identify</v>
      </c>
      <c r="E223" s="8" t="s">
        <v>728</v>
      </c>
      <c r="F223" s="9" t="s">
        <v>1008</v>
      </c>
      <c r="G223">
        <f>IF(SUBTOTAL(103, B223) = 1, 1, "ignore_in_occurrence_test")</f>
        <v>1</v>
      </c>
      <c r="H223" t="str">
        <f>IF(COUNTIF($I$3:I223, I223) = 1, "First Occurrence", "")</f>
        <v/>
      </c>
      <c r="I223" t="str">
        <f>_xlfn.CONCAT(E223,G223)</f>
        <v>ID.AM-021</v>
      </c>
    </row>
    <row r="224" spans="1:9" ht="30" x14ac:dyDescent="0.2">
      <c r="A224" s="71">
        <v>222</v>
      </c>
      <c r="B224" s="8" t="s">
        <v>811</v>
      </c>
      <c r="C224" s="8" t="s">
        <v>9</v>
      </c>
      <c r="D224" s="8" t="str" cm="1">
        <f t="array" ref="D224">_xlfn.IFS(LEFT(E224, 2) = "GV", "Govern", LEFT(E224, 2) = "ID", "Identify", LEFT(E224, 2) = "PR", "Protect", LEFT(E224, 2) = "DE", "Detect", LEFT(E224, 2) = "RS", "Respond", LEFT(E224, 2) = "RC", "Recover")</f>
        <v>Identify</v>
      </c>
      <c r="E224" s="8" t="s">
        <v>729</v>
      </c>
      <c r="F224" s="9" t="s">
        <v>1009</v>
      </c>
      <c r="G224">
        <f>IF(SUBTOTAL(103, B224) = 1, 1, "ignore_in_occurrence_test")</f>
        <v>1</v>
      </c>
      <c r="H224" t="str">
        <f>IF(COUNTIF($I$3:I224, I224) = 1, "First Occurrence", "")</f>
        <v/>
      </c>
      <c r="I224" t="str">
        <f>_xlfn.CONCAT(E224,G224)</f>
        <v>ID.AM-031</v>
      </c>
    </row>
    <row r="225" spans="1:9" ht="30" x14ac:dyDescent="0.2">
      <c r="A225" s="71">
        <v>223</v>
      </c>
      <c r="B225" s="8" t="s">
        <v>811</v>
      </c>
      <c r="C225" s="8" t="s">
        <v>9</v>
      </c>
      <c r="D225" s="8" t="str" cm="1">
        <f t="array" ref="D225">_xlfn.IFS(LEFT(E225, 2) = "GV", "Govern", LEFT(E225, 2) = "ID", "Identify", LEFT(E225, 2) = "PR", "Protect", LEFT(E225, 2) = "DE", "Detect", LEFT(E225, 2) = "RS", "Respond", LEFT(E225, 2) = "RC", "Recover")</f>
        <v>Identify</v>
      </c>
      <c r="E225" s="8" t="s">
        <v>731</v>
      </c>
      <c r="F225" s="9" t="s">
        <v>1010</v>
      </c>
      <c r="G225">
        <f>IF(SUBTOTAL(103, B225) = 1, 1, "ignore_in_occurrence_test")</f>
        <v>1</v>
      </c>
      <c r="H225" t="str">
        <f>IF(COUNTIF($I$3:I225, I225) = 1, "First Occurrence", "")</f>
        <v/>
      </c>
      <c r="I225" t="str">
        <f>_xlfn.CONCAT(E225,G225)</f>
        <v>ID.AM-041</v>
      </c>
    </row>
    <row r="226" spans="1:9" ht="30" x14ac:dyDescent="0.2">
      <c r="A226" s="71">
        <v>224</v>
      </c>
      <c r="B226" s="8" t="s">
        <v>811</v>
      </c>
      <c r="C226" s="8" t="s">
        <v>9</v>
      </c>
      <c r="D226" s="8" t="str" cm="1">
        <f t="array" ref="D226">_xlfn.IFS(LEFT(E226, 2) = "GV", "Govern", LEFT(E226, 2) = "ID", "Identify", LEFT(E226, 2) = "PR", "Protect", LEFT(E226, 2) = "DE", "Detect", LEFT(E226, 2) = "RS", "Respond", LEFT(E226, 2) = "RC", "Recover")</f>
        <v>Identify</v>
      </c>
      <c r="E226" s="8" t="s">
        <v>735</v>
      </c>
      <c r="F226" s="9" t="s">
        <v>1011</v>
      </c>
      <c r="G226">
        <f>IF(SUBTOTAL(103, B226) = 1, 1, "ignore_in_occurrence_test")</f>
        <v>1</v>
      </c>
      <c r="H226" t="str">
        <f>IF(COUNTIF($I$3:I226, I226) = 1, "First Occurrence", "")</f>
        <v/>
      </c>
      <c r="I226" t="str">
        <f>_xlfn.CONCAT(E226,G226)</f>
        <v>ID.AM-071</v>
      </c>
    </row>
    <row r="227" spans="1:9" ht="45" x14ac:dyDescent="0.2">
      <c r="A227" s="71">
        <v>225</v>
      </c>
      <c r="B227" s="8" t="s">
        <v>811</v>
      </c>
      <c r="C227" s="8" t="s">
        <v>9</v>
      </c>
      <c r="D227" s="8" t="str" cm="1">
        <f t="array" ref="D227">_xlfn.IFS(LEFT(E227, 2) = "GV", "Govern", LEFT(E227, 2) = "ID", "Identify", LEFT(E227, 2) = "PR", "Protect", LEFT(E227, 2) = "DE", "Detect", LEFT(E227, 2) = "RS", "Respond", LEFT(E227, 2) = "RC", "Recover")</f>
        <v>Identify</v>
      </c>
      <c r="E227" s="8" t="s">
        <v>737</v>
      </c>
      <c r="F227" s="9" t="s">
        <v>1012</v>
      </c>
      <c r="G227">
        <f>IF(SUBTOTAL(103, B227) = 1, 1, "ignore_in_occurrence_test")</f>
        <v>1</v>
      </c>
      <c r="H227" t="str">
        <f>IF(COUNTIF($I$3:I227, I227) = 1, "First Occurrence", "")</f>
        <v/>
      </c>
      <c r="I227" t="str">
        <f>_xlfn.CONCAT(E227,G227)</f>
        <v>ID.AM-081</v>
      </c>
    </row>
    <row r="228" spans="1:9" ht="30" x14ac:dyDescent="0.2">
      <c r="A228" s="71">
        <v>226</v>
      </c>
      <c r="B228" s="8" t="s">
        <v>811</v>
      </c>
      <c r="C228" s="8" t="s">
        <v>9</v>
      </c>
      <c r="D228" s="8" t="str" cm="1">
        <f t="array" ref="D228">_xlfn.IFS(LEFT(E228, 2) = "GV", "Govern", LEFT(E228, 2) = "ID", "Identify", LEFT(E228, 2) = "PR", "Protect", LEFT(E228, 2) = "DE", "Detect", LEFT(E228, 2) = "RS", "Respond", LEFT(E228, 2) = "RC", "Recover")</f>
        <v>Identify</v>
      </c>
      <c r="E228" s="8" t="s">
        <v>739</v>
      </c>
      <c r="F228" s="9" t="s">
        <v>1013</v>
      </c>
      <c r="G228">
        <f>IF(SUBTOTAL(103, B228) = 1, 1, "ignore_in_occurrence_test")</f>
        <v>1</v>
      </c>
      <c r="H228" t="str">
        <f>IF(COUNTIF($I$3:I228, I228) = 1, "First Occurrence", "")</f>
        <v/>
      </c>
      <c r="I228" t="str">
        <f>_xlfn.CONCAT(E228,G228)</f>
        <v>ID.RA-011</v>
      </c>
    </row>
    <row r="229" spans="1:9" ht="30" x14ac:dyDescent="0.2">
      <c r="A229" s="71">
        <v>227</v>
      </c>
      <c r="B229" s="8" t="s">
        <v>811</v>
      </c>
      <c r="C229" s="8" t="s">
        <v>9</v>
      </c>
      <c r="D229" s="8" t="str" cm="1">
        <f t="array" ref="D229">_xlfn.IFS(LEFT(E229, 2) = "GV", "Govern", LEFT(E229, 2) = "ID", "Identify", LEFT(E229, 2) = "PR", "Protect", LEFT(E229, 2) = "DE", "Detect", LEFT(E229, 2) = "RS", "Respond", LEFT(E229, 2) = "RC", "Recover")</f>
        <v>Identify</v>
      </c>
      <c r="E229" s="8" t="s">
        <v>741</v>
      </c>
      <c r="F229" s="9" t="s">
        <v>1014</v>
      </c>
      <c r="G229">
        <f>IF(SUBTOTAL(103, B229) = 1, 1, "ignore_in_occurrence_test")</f>
        <v>1</v>
      </c>
      <c r="H229" t="str">
        <f>IF(COUNTIF($I$3:I229, I229) = 1, "First Occurrence", "")</f>
        <v/>
      </c>
      <c r="I229" t="str">
        <f>_xlfn.CONCAT(E229,G229)</f>
        <v>ID.RA-031</v>
      </c>
    </row>
    <row r="230" spans="1:9" ht="30" x14ac:dyDescent="0.2">
      <c r="A230" s="71">
        <v>228</v>
      </c>
      <c r="B230" s="8" t="s">
        <v>811</v>
      </c>
      <c r="C230" s="8" t="s">
        <v>9</v>
      </c>
      <c r="D230" s="8" t="str" cm="1">
        <f t="array" ref="D230">_xlfn.IFS(LEFT(E230, 2) = "GV", "Govern", LEFT(E230, 2) = "ID", "Identify", LEFT(E230, 2) = "PR", "Protect", LEFT(E230, 2) = "DE", "Detect", LEFT(E230, 2) = "RS", "Respond", LEFT(E230, 2) = "RC", "Recover")</f>
        <v>Identify</v>
      </c>
      <c r="E230" s="8" t="s">
        <v>886</v>
      </c>
      <c r="F230" s="9" t="s">
        <v>1015</v>
      </c>
      <c r="G230">
        <f>IF(SUBTOTAL(103, B230) = 1, 1, "ignore_in_occurrence_test")</f>
        <v>1</v>
      </c>
      <c r="H230" t="str">
        <f>IF(COUNTIF($I$3:I230, I230) = 1, "First Occurrence", "")</f>
        <v/>
      </c>
      <c r="I230" t="str">
        <f>_xlfn.CONCAT(E230,G230)</f>
        <v>ID.RA-041</v>
      </c>
    </row>
    <row r="231" spans="1:9" ht="30" x14ac:dyDescent="0.2">
      <c r="A231" s="71">
        <v>229</v>
      </c>
      <c r="B231" s="8" t="s">
        <v>811</v>
      </c>
      <c r="C231" s="8" t="s">
        <v>9</v>
      </c>
      <c r="D231" s="8" t="str" cm="1">
        <f t="array" ref="D231">_xlfn.IFS(LEFT(E231, 2) = "GV", "Govern", LEFT(E231, 2) = "ID", "Identify", LEFT(E231, 2) = "PR", "Protect", LEFT(E231, 2) = "DE", "Detect", LEFT(E231, 2) = "RS", "Respond", LEFT(E231, 2) = "RC", "Recover")</f>
        <v>Identify</v>
      </c>
      <c r="E231" s="8" t="s">
        <v>743</v>
      </c>
      <c r="F231" s="9" t="s">
        <v>1016</v>
      </c>
      <c r="G231">
        <f>IF(SUBTOTAL(103, B231) = 1, 1, "ignore_in_occurrence_test")</f>
        <v>1</v>
      </c>
      <c r="H231" t="str">
        <f>IF(COUNTIF($I$3:I231, I231) = 1, "First Occurrence", "")</f>
        <v/>
      </c>
      <c r="I231" t="str">
        <f>_xlfn.CONCAT(E231,G231)</f>
        <v>ID.RA-051</v>
      </c>
    </row>
    <row r="232" spans="1:9" ht="30" x14ac:dyDescent="0.2">
      <c r="A232" s="71">
        <v>230</v>
      </c>
      <c r="B232" s="8" t="s">
        <v>811</v>
      </c>
      <c r="C232" s="8" t="s">
        <v>9</v>
      </c>
      <c r="D232" s="8" t="str" cm="1">
        <f t="array" ref="D232">_xlfn.IFS(LEFT(E232, 2) = "GV", "Govern", LEFT(E232, 2) = "ID", "Identify", LEFT(E232, 2) = "PR", "Protect", LEFT(E232, 2) = "DE", "Detect", LEFT(E232, 2) = "RS", "Respond", LEFT(E232, 2) = "RC", "Recover")</f>
        <v>Identify</v>
      </c>
      <c r="E232" s="8" t="s">
        <v>745</v>
      </c>
      <c r="F232" s="9" t="s">
        <v>1017</v>
      </c>
      <c r="G232">
        <f>IF(SUBTOTAL(103, B232) = 1, 1, "ignore_in_occurrence_test")</f>
        <v>1</v>
      </c>
      <c r="H232" t="str">
        <f>IF(COUNTIF($I$3:I232, I232) = 1, "First Occurrence", "")</f>
        <v/>
      </c>
      <c r="I232" t="str">
        <f>_xlfn.CONCAT(E232,G232)</f>
        <v>ID.RA-061</v>
      </c>
    </row>
    <row r="233" spans="1:9" ht="30" x14ac:dyDescent="0.2">
      <c r="A233" s="71">
        <v>231</v>
      </c>
      <c r="B233" s="8" t="s">
        <v>811</v>
      </c>
      <c r="C233" s="8" t="s">
        <v>9</v>
      </c>
      <c r="D233" s="8" t="str" cm="1">
        <f t="array" ref="D233">_xlfn.IFS(LEFT(E233, 2) = "GV", "Govern", LEFT(E233, 2) = "ID", "Identify", LEFT(E233, 2) = "PR", "Protect", LEFT(E233, 2) = "DE", "Detect", LEFT(E233, 2) = "RS", "Respond", LEFT(E233, 2) = "RC", "Recover")</f>
        <v>Protect</v>
      </c>
      <c r="E233" s="8" t="s">
        <v>753</v>
      </c>
      <c r="F233" s="9" t="s">
        <v>1018</v>
      </c>
      <c r="G233">
        <f>IF(SUBTOTAL(103, B233) = 1, 1, "ignore_in_occurrence_test")</f>
        <v>1</v>
      </c>
      <c r="H233" t="str">
        <f>IF(COUNTIF($I$3:I233, I233) = 1, "First Occurrence", "")</f>
        <v/>
      </c>
      <c r="I233" t="str">
        <f>_xlfn.CONCAT(E233,G233)</f>
        <v>PR.AA-031</v>
      </c>
    </row>
    <row r="234" spans="1:9" ht="45" x14ac:dyDescent="0.2">
      <c r="A234" s="71">
        <v>232</v>
      </c>
      <c r="B234" s="8" t="s">
        <v>811</v>
      </c>
      <c r="C234" s="8" t="s">
        <v>9</v>
      </c>
      <c r="D234" s="8" t="str" cm="1">
        <f t="array" ref="D234">_xlfn.IFS(LEFT(E234, 2) = "GV", "Govern", LEFT(E234, 2) = "ID", "Identify", LEFT(E234, 2) = "PR", "Protect", LEFT(E234, 2) = "DE", "Detect", LEFT(E234, 2) = "RS", "Respond", LEFT(E234, 2) = "RC", "Recover")</f>
        <v>Protect</v>
      </c>
      <c r="E234" s="8" t="s">
        <v>830</v>
      </c>
      <c r="F234" s="9" t="s">
        <v>1019</v>
      </c>
      <c r="G234">
        <f>IF(SUBTOTAL(103, B234) = 1, 1, "ignore_in_occurrence_test")</f>
        <v>1</v>
      </c>
      <c r="H234" t="str">
        <f>IF(COUNTIF($I$3:I234, I234) = 1, "First Occurrence", "")</f>
        <v/>
      </c>
      <c r="I234" t="str">
        <f>_xlfn.CONCAT(E234,G234)</f>
        <v>PR.AT-011</v>
      </c>
    </row>
    <row r="235" spans="1:9" ht="45" x14ac:dyDescent="0.2">
      <c r="A235" s="71">
        <v>233</v>
      </c>
      <c r="B235" s="8" t="s">
        <v>811</v>
      </c>
      <c r="C235" s="8" t="s">
        <v>9</v>
      </c>
      <c r="D235" s="8" t="str" cm="1">
        <f t="array" ref="D235">_xlfn.IFS(LEFT(E235, 2) = "GV", "Govern", LEFT(E235, 2) = "ID", "Identify", LEFT(E235, 2) = "PR", "Protect", LEFT(E235, 2) = "DE", "Detect", LEFT(E235, 2) = "RS", "Respond", LEFT(E235, 2) = "RC", "Recover")</f>
        <v>Protect</v>
      </c>
      <c r="E235" s="8" t="s">
        <v>832</v>
      </c>
      <c r="F235" s="9" t="s">
        <v>1020</v>
      </c>
      <c r="G235">
        <f>IF(SUBTOTAL(103, B235) = 1, 1, "ignore_in_occurrence_test")</f>
        <v>1</v>
      </c>
      <c r="H235" t="str">
        <f>IF(COUNTIF($I$3:I235, I235) = 1, "First Occurrence", "")</f>
        <v/>
      </c>
      <c r="I235" t="str">
        <f>_xlfn.CONCAT(E235,G235)</f>
        <v>PR.AT-021</v>
      </c>
    </row>
    <row r="236" spans="1:9" ht="30" x14ac:dyDescent="0.2">
      <c r="A236" s="71">
        <v>234</v>
      </c>
      <c r="B236" s="8" t="s">
        <v>811</v>
      </c>
      <c r="C236" s="8" t="s">
        <v>9</v>
      </c>
      <c r="D236" s="8" t="str" cm="1">
        <f t="array" ref="D236">_xlfn.IFS(LEFT(E236, 2) = "GV", "Govern", LEFT(E236, 2) = "ID", "Identify", LEFT(E236, 2) = "PR", "Protect", LEFT(E236, 2) = "DE", "Detect", LEFT(E236, 2) = "RS", "Respond", LEFT(E236, 2) = "RC", "Recover")</f>
        <v>Protect</v>
      </c>
      <c r="E236" s="8" t="s">
        <v>757</v>
      </c>
      <c r="F236" s="9" t="s">
        <v>1021</v>
      </c>
      <c r="G236">
        <f>IF(SUBTOTAL(103, B236) = 1, 1, "ignore_in_occurrence_test")</f>
        <v>1</v>
      </c>
      <c r="H236" t="str">
        <f>IF(COUNTIF($I$3:I236, I236) = 1, "First Occurrence", "")</f>
        <v/>
      </c>
      <c r="I236" t="str">
        <f>_xlfn.CONCAT(E236,G236)</f>
        <v>PR.DS-011</v>
      </c>
    </row>
    <row r="237" spans="1:9" ht="30" x14ac:dyDescent="0.2">
      <c r="A237" s="71">
        <v>235</v>
      </c>
      <c r="B237" s="8" t="s">
        <v>811</v>
      </c>
      <c r="C237" s="8" t="s">
        <v>9</v>
      </c>
      <c r="D237" s="8" t="str" cm="1">
        <f t="array" ref="D237">_xlfn.IFS(LEFT(E237, 2) = "GV", "Govern", LEFT(E237, 2) = "ID", "Identify", LEFT(E237, 2) = "PR", "Protect", LEFT(E237, 2) = "DE", "Detect", LEFT(E237, 2) = "RS", "Respond", LEFT(E237, 2) = "RC", "Recover")</f>
        <v>Protect</v>
      </c>
      <c r="E237" s="8" t="s">
        <v>759</v>
      </c>
      <c r="F237" s="9" t="s">
        <v>1022</v>
      </c>
      <c r="G237">
        <f>IF(SUBTOTAL(103, B237) = 1, 1, "ignore_in_occurrence_test")</f>
        <v>1</v>
      </c>
      <c r="H237" t="str">
        <f>IF(COUNTIF($I$3:I237, I237) = 1, "First Occurrence", "")</f>
        <v/>
      </c>
      <c r="I237" t="str">
        <f>_xlfn.CONCAT(E237,G237)</f>
        <v>PR.DS-021</v>
      </c>
    </row>
    <row r="238" spans="1:9" ht="30" x14ac:dyDescent="0.2">
      <c r="A238" s="71">
        <v>236</v>
      </c>
      <c r="B238" s="8" t="s">
        <v>811</v>
      </c>
      <c r="C238" s="8" t="s">
        <v>9</v>
      </c>
      <c r="D238" s="8" t="str" cm="1">
        <f t="array" ref="D238">_xlfn.IFS(LEFT(E238, 2) = "GV", "Govern", LEFT(E238, 2) = "ID", "Identify", LEFT(E238, 2) = "PR", "Protect", LEFT(E238, 2) = "DE", "Detect", LEFT(E238, 2) = "RS", "Respond", LEFT(E238, 2) = "RC", "Recover")</f>
        <v>Protect</v>
      </c>
      <c r="E238" s="8" t="s">
        <v>769</v>
      </c>
      <c r="F238" s="9" t="s">
        <v>1023</v>
      </c>
      <c r="G238">
        <f>IF(SUBTOTAL(103, B238) = 1, 1, "ignore_in_occurrence_test")</f>
        <v>1</v>
      </c>
      <c r="H238" t="str">
        <f>IF(COUNTIF($I$3:I238, I238) = 1, "First Occurrence", "")</f>
        <v/>
      </c>
      <c r="I238" t="str">
        <f>_xlfn.CONCAT(E238,G238)</f>
        <v>PR.PS-051</v>
      </c>
    </row>
    <row r="239" spans="1:9" ht="30" x14ac:dyDescent="0.2">
      <c r="A239" s="71">
        <v>237</v>
      </c>
      <c r="B239" s="8" t="s">
        <v>811</v>
      </c>
      <c r="C239" s="8" t="s">
        <v>9</v>
      </c>
      <c r="D239" s="8" t="str" cm="1">
        <f t="array" ref="D239">_xlfn.IFS(LEFT(E239, 2) = "GV", "Govern", LEFT(E239, 2) = "ID", "Identify", LEFT(E239, 2) = "PR", "Protect", LEFT(E239, 2) = "DE", "Detect", LEFT(E239, 2) = "RS", "Respond", LEFT(E239, 2) = "RC", "Recover")</f>
        <v>Protect</v>
      </c>
      <c r="E239" s="8" t="s">
        <v>837</v>
      </c>
      <c r="F239" s="9" t="s">
        <v>1024</v>
      </c>
      <c r="G239">
        <f>IF(SUBTOTAL(103, B239) = 1, 1, "ignore_in_occurrence_test")</f>
        <v>1</v>
      </c>
      <c r="H239" t="str">
        <f>IF(COUNTIF($I$3:I239, I239) = 1, "First Occurrence", "")</f>
        <v/>
      </c>
      <c r="I239" t="str">
        <f>_xlfn.CONCAT(E239,G239)</f>
        <v>PR.IR-011</v>
      </c>
    </row>
    <row r="240" spans="1:9" ht="45" x14ac:dyDescent="0.2">
      <c r="A240" s="71">
        <v>238</v>
      </c>
      <c r="B240" s="8" t="s">
        <v>811</v>
      </c>
      <c r="C240" s="8" t="s">
        <v>9</v>
      </c>
      <c r="D240" s="8" t="str" cm="1">
        <f t="array" ref="D240">_xlfn.IFS(LEFT(E240, 2) = "GV", "Govern", LEFT(E240, 2) = "ID", "Identify", LEFT(E240, 2) = "PR", "Protect", LEFT(E240, 2) = "DE", "Detect", LEFT(E240, 2) = "RS", "Respond", LEFT(E240, 2) = "RC", "Recover")</f>
        <v>Protect</v>
      </c>
      <c r="E240" s="8" t="s">
        <v>761</v>
      </c>
      <c r="F240" s="9" t="s">
        <v>1025</v>
      </c>
      <c r="G240">
        <f>IF(SUBTOTAL(103, B240) = 1, 1, "ignore_in_occurrence_test")</f>
        <v>1</v>
      </c>
      <c r="H240" t="str">
        <f>IF(COUNTIF($I$3:I240, I240) = 1, "First Occurrence", "")</f>
        <v/>
      </c>
      <c r="I240" t="str">
        <f>_xlfn.CONCAT(E240,G240)</f>
        <v>PR.DS-101</v>
      </c>
    </row>
    <row r="241" spans="1:9" ht="30" x14ac:dyDescent="0.2">
      <c r="A241" s="71">
        <v>239</v>
      </c>
      <c r="B241" s="8" t="s">
        <v>811</v>
      </c>
      <c r="C241" s="8" t="s">
        <v>9</v>
      </c>
      <c r="D241" s="8" t="str" cm="1">
        <f t="array" ref="D241">_xlfn.IFS(LEFT(E241, 2) = "GV", "Govern", LEFT(E241, 2) = "ID", "Identify", LEFT(E241, 2) = "PR", "Protect", LEFT(E241, 2) = "DE", "Detect", LEFT(E241, 2) = "RS", "Respond", LEFT(E241, 2) = "RC", "Recover")</f>
        <v>Detect</v>
      </c>
      <c r="E241" s="8" t="s">
        <v>773</v>
      </c>
      <c r="F241" s="9" t="s">
        <v>1026</v>
      </c>
      <c r="G241">
        <f>IF(SUBTOTAL(103, B241) = 1, 1, "ignore_in_occurrence_test")</f>
        <v>1</v>
      </c>
      <c r="H241" t="str">
        <f>IF(COUNTIF($I$3:I241, I241) = 1, "First Occurrence", "")</f>
        <v/>
      </c>
      <c r="I241" t="str">
        <f>_xlfn.CONCAT(E241,G241)</f>
        <v>DE.CM-031</v>
      </c>
    </row>
    <row r="242" spans="1:9" ht="30" x14ac:dyDescent="0.2">
      <c r="A242" s="71">
        <v>240</v>
      </c>
      <c r="B242" s="8" t="s">
        <v>811</v>
      </c>
      <c r="C242" s="8" t="s">
        <v>9</v>
      </c>
      <c r="D242" s="8" t="str" cm="1">
        <f t="array" ref="D242">_xlfn.IFS(LEFT(E242, 2) = "GV", "Govern", LEFT(E242, 2) = "ID", "Identify", LEFT(E242, 2) = "PR", "Protect", LEFT(E242, 2) = "DE", "Detect", LEFT(E242, 2) = "RS", "Respond", LEFT(E242, 2) = "RC", "Recover")</f>
        <v>Detect</v>
      </c>
      <c r="E242" s="8" t="s">
        <v>775</v>
      </c>
      <c r="F242" s="9" t="s">
        <v>1027</v>
      </c>
      <c r="G242">
        <f>IF(SUBTOTAL(103, B242) = 1, 1, "ignore_in_occurrence_test")</f>
        <v>1</v>
      </c>
      <c r="H242" t="str">
        <f>IF(COUNTIF($I$3:I242, I242) = 1, "First Occurrence", "")</f>
        <v/>
      </c>
      <c r="I242" t="str">
        <f>_xlfn.CONCAT(E242,G242)</f>
        <v>DE.CM-061</v>
      </c>
    </row>
    <row r="243" spans="1:9" ht="30" x14ac:dyDescent="0.2">
      <c r="A243" s="71">
        <v>241</v>
      </c>
      <c r="B243" s="8" t="s">
        <v>811</v>
      </c>
      <c r="C243" s="8" t="s">
        <v>9</v>
      </c>
      <c r="D243" s="8" t="str" cm="1">
        <f t="array" ref="D243">_xlfn.IFS(LEFT(E243, 2) = "GV", "Govern", LEFT(E243, 2) = "ID", "Identify", LEFT(E243, 2) = "PR", "Protect", LEFT(E243, 2) = "DE", "Detect", LEFT(E243, 2) = "RS", "Respond", LEFT(E243, 2) = "RC", "Recover")</f>
        <v>Detect</v>
      </c>
      <c r="E243" s="8" t="s">
        <v>777</v>
      </c>
      <c r="F243" s="9" t="s">
        <v>1028</v>
      </c>
      <c r="G243">
        <f>IF(SUBTOTAL(103, B243) = 1, 1, "ignore_in_occurrence_test")</f>
        <v>1</v>
      </c>
      <c r="H243" t="str">
        <f>IF(COUNTIF($I$3:I243, I243) = 1, "First Occurrence", "")</f>
        <v/>
      </c>
      <c r="I243" t="str">
        <f>_xlfn.CONCAT(E243,G243)</f>
        <v>DE.AE-021</v>
      </c>
    </row>
    <row r="244" spans="1:9" ht="30" x14ac:dyDescent="0.2">
      <c r="A244" s="71">
        <v>242</v>
      </c>
      <c r="B244" s="8" t="s">
        <v>811</v>
      </c>
      <c r="C244" s="8" t="s">
        <v>9</v>
      </c>
      <c r="D244" s="8" t="str" cm="1">
        <f t="array" ref="D244">_xlfn.IFS(LEFT(E244, 2) = "GV", "Govern", LEFT(E244, 2) = "ID", "Identify", LEFT(E244, 2) = "PR", "Protect", LEFT(E244, 2) = "DE", "Detect", LEFT(E244, 2) = "RS", "Respond", LEFT(E244, 2) = "RC", "Recover")</f>
        <v>Detect</v>
      </c>
      <c r="E244" s="8" t="s">
        <v>779</v>
      </c>
      <c r="F244" s="9" t="s">
        <v>1029</v>
      </c>
      <c r="G244">
        <f>IF(SUBTOTAL(103, B244) = 1, 1, "ignore_in_occurrence_test")</f>
        <v>1</v>
      </c>
      <c r="H244" t="str">
        <f>IF(COUNTIF($I$3:I244, I244) = 1, "First Occurrence", "")</f>
        <v/>
      </c>
      <c r="I244" t="str">
        <f>_xlfn.CONCAT(E244,G244)</f>
        <v>DE.AE-041</v>
      </c>
    </row>
    <row r="245" spans="1:9" ht="30" x14ac:dyDescent="0.2">
      <c r="A245" s="71">
        <v>243</v>
      </c>
      <c r="B245" s="8" t="s">
        <v>811</v>
      </c>
      <c r="C245" s="8" t="s">
        <v>9</v>
      </c>
      <c r="D245" s="8" t="str" cm="1">
        <f t="array" ref="D245">_xlfn.IFS(LEFT(E245, 2) = "GV", "Govern", LEFT(E245, 2) = "ID", "Identify", LEFT(E245, 2) = "PR", "Protect", LEFT(E245, 2) = "DE", "Detect", LEFT(E245, 2) = "RS", "Respond", LEFT(E245, 2) = "RC", "Recover")</f>
        <v>Detect</v>
      </c>
      <c r="E245" s="8" t="s">
        <v>1030</v>
      </c>
      <c r="F245" s="9" t="s">
        <v>1031</v>
      </c>
      <c r="G245">
        <f>IF(SUBTOTAL(103, B245) = 1, 1, "ignore_in_occurrence_test")</f>
        <v>1</v>
      </c>
      <c r="H245" t="str">
        <f>IF(COUNTIF($I$3:I245, I245) = 1, "First Occurrence", "")</f>
        <v>First Occurrence</v>
      </c>
      <c r="I245" t="str">
        <f>_xlfn.CONCAT(E245,G245)</f>
        <v>DE.AE-081</v>
      </c>
    </row>
    <row r="246" spans="1:9" ht="45" x14ac:dyDescent="0.2">
      <c r="A246" s="71">
        <v>244</v>
      </c>
      <c r="B246" s="8" t="s">
        <v>811</v>
      </c>
      <c r="C246" s="8" t="s">
        <v>9</v>
      </c>
      <c r="D246" s="8" t="str" cm="1">
        <f t="array" ref="D246">_xlfn.IFS(LEFT(E246, 2) = "GV", "Govern", LEFT(E246, 2) = "ID", "Identify", LEFT(E246, 2) = "PR", "Protect", LEFT(E246, 2) = "DE", "Detect", LEFT(E246, 2) = "RS", "Respond", LEFT(E246, 2) = "RC", "Recover")</f>
        <v>Respond</v>
      </c>
      <c r="E246" s="8" t="s">
        <v>781</v>
      </c>
      <c r="F246" s="9" t="s">
        <v>1032</v>
      </c>
      <c r="G246">
        <f>IF(SUBTOTAL(103, B246) = 1, 1, "ignore_in_occurrence_test")</f>
        <v>1</v>
      </c>
      <c r="H246" t="str">
        <f>IF(COUNTIF($I$3:I246, I246) = 1, "First Occurrence", "")</f>
        <v/>
      </c>
      <c r="I246" t="str">
        <f>_xlfn.CONCAT(E246,G246)</f>
        <v>RS.MA-011</v>
      </c>
    </row>
    <row r="247" spans="1:9" ht="45" x14ac:dyDescent="0.2">
      <c r="A247" s="71">
        <v>245</v>
      </c>
      <c r="B247" s="8" t="s">
        <v>811</v>
      </c>
      <c r="C247" s="8" t="s">
        <v>9</v>
      </c>
      <c r="D247" s="8" t="str" cm="1">
        <f t="array" ref="D247">_xlfn.IFS(LEFT(E247, 2) = "GV", "Govern", LEFT(E247, 2) = "ID", "Identify", LEFT(E247, 2) = "PR", "Protect", LEFT(E247, 2) = "DE", "Detect", LEFT(E247, 2) = "RS", "Respond", LEFT(E247, 2) = "RC", "Recover")</f>
        <v>Respond</v>
      </c>
      <c r="E247" s="8" t="s">
        <v>910</v>
      </c>
      <c r="F247" s="9" t="s">
        <v>1033</v>
      </c>
      <c r="G247">
        <f>IF(SUBTOTAL(103, B247) = 1, 1, "ignore_in_occurrence_test")</f>
        <v>1</v>
      </c>
      <c r="H247" t="str">
        <f>IF(COUNTIF($I$3:I247, I247) = 1, "First Occurrence", "")</f>
        <v/>
      </c>
      <c r="I247" t="str">
        <f>_xlfn.CONCAT(E247,G247)</f>
        <v>RS.CO-021</v>
      </c>
    </row>
    <row r="248" spans="1:9" ht="45" x14ac:dyDescent="0.2">
      <c r="A248" s="71">
        <v>246</v>
      </c>
      <c r="B248" s="8" t="s">
        <v>811</v>
      </c>
      <c r="C248" s="8" t="s">
        <v>9</v>
      </c>
      <c r="D248" s="8" t="str" cm="1">
        <f t="array" ref="D248">_xlfn.IFS(LEFT(E248, 2) = "GV", "Govern", LEFT(E248, 2) = "ID", "Identify", LEFT(E248, 2) = "PR", "Protect", LEFT(E248, 2) = "DE", "Detect", LEFT(E248, 2) = "RS", "Respond", LEFT(E248, 2) = "RC", "Recover")</f>
        <v>Recover</v>
      </c>
      <c r="E248" s="8" t="s">
        <v>803</v>
      </c>
      <c r="F248" s="9" t="s">
        <v>1034</v>
      </c>
      <c r="G248">
        <f>IF(SUBTOTAL(103, B248) = 1, 1, "ignore_in_occurrence_test")</f>
        <v>1</v>
      </c>
      <c r="H248" t="str">
        <f>IF(COUNTIF($I$3:I248, I248) = 1, "First Occurrence", "")</f>
        <v/>
      </c>
      <c r="I248" t="str">
        <f>_xlfn.CONCAT(E248,G248)</f>
        <v>RC.CO-031</v>
      </c>
    </row>
    <row r="249" spans="1:9" ht="30" x14ac:dyDescent="0.2">
      <c r="A249" s="71">
        <v>247</v>
      </c>
      <c r="B249" s="8" t="s">
        <v>812</v>
      </c>
      <c r="C249" s="8" t="s">
        <v>9</v>
      </c>
      <c r="D249" s="8" t="str" cm="1">
        <f t="array" ref="D249">_xlfn.IFS(LEFT(E249, 2) = "GV", "Govern", LEFT(E249, 2) = "ID", "Identify", LEFT(E249, 2) = "PR", "Protect", LEFT(E249, 2) = "DE", "Detect", LEFT(E249, 2) = "RS", "Respond", LEFT(E249, 2) = "RC", "Recover")</f>
        <v>Govern</v>
      </c>
      <c r="E249" s="8" t="s">
        <v>846</v>
      </c>
      <c r="F249" s="9" t="s">
        <v>1035</v>
      </c>
      <c r="G249">
        <f>IF(SUBTOTAL(103, B249) = 1, 1, "ignore_in_occurrence_test")</f>
        <v>1</v>
      </c>
      <c r="H249" t="str">
        <f>IF(COUNTIF($I$3:I249, I249) = 1, "First Occurrence", "")</f>
        <v/>
      </c>
      <c r="I249" t="str">
        <f>_xlfn.CONCAT(E249,G249)</f>
        <v>GV.OC-011</v>
      </c>
    </row>
    <row r="250" spans="1:9" ht="45" x14ac:dyDescent="0.2">
      <c r="A250" s="71">
        <v>248</v>
      </c>
      <c r="B250" s="8" t="s">
        <v>812</v>
      </c>
      <c r="C250" s="8" t="s">
        <v>9</v>
      </c>
      <c r="D250" s="8" t="str" cm="1">
        <f t="array" ref="D250">_xlfn.IFS(LEFT(E250, 2) = "GV", "Govern", LEFT(E250, 2) = "ID", "Identify", LEFT(E250, 2) = "PR", "Protect", LEFT(E250, 2) = "DE", "Detect", LEFT(E250, 2) = "RS", "Respond", LEFT(E250, 2) = "RC", "Recover")</f>
        <v>Govern</v>
      </c>
      <c r="E250" s="8" t="s">
        <v>703</v>
      </c>
      <c r="F250" s="9" t="s">
        <v>1036</v>
      </c>
      <c r="G250">
        <f>IF(SUBTOTAL(103, B250) = 1, 1, "ignore_in_occurrence_test")</f>
        <v>1</v>
      </c>
      <c r="H250" t="str">
        <f>IF(COUNTIF($I$3:I250, I250) = 1, "First Occurrence", "")</f>
        <v/>
      </c>
      <c r="I250" t="str">
        <f>_xlfn.CONCAT(E250,G250)</f>
        <v>GV.OC-031</v>
      </c>
    </row>
    <row r="251" spans="1:9" ht="30" x14ac:dyDescent="0.2">
      <c r="A251" s="71">
        <v>249</v>
      </c>
      <c r="B251" s="8" t="s">
        <v>812</v>
      </c>
      <c r="C251" s="8" t="s">
        <v>9</v>
      </c>
      <c r="D251" s="8" t="str" cm="1">
        <f t="array" ref="D251">_xlfn.IFS(LEFT(E251, 2) = "GV", "Govern", LEFT(E251, 2) = "ID", "Identify", LEFT(E251, 2) = "PR", "Protect", LEFT(E251, 2) = "DE", "Detect", LEFT(E251, 2) = "RS", "Respond", LEFT(E251, 2) = "RC", "Recover")</f>
        <v>Govern</v>
      </c>
      <c r="E251" s="8" t="s">
        <v>850</v>
      </c>
      <c r="F251" s="9" t="s">
        <v>1037</v>
      </c>
      <c r="G251">
        <f>IF(SUBTOTAL(103, B251) = 1, 1, "ignore_in_occurrence_test")</f>
        <v>1</v>
      </c>
      <c r="H251" t="str">
        <f>IF(COUNTIF($I$3:I251, I251) = 1, "First Occurrence", "")</f>
        <v/>
      </c>
      <c r="I251" t="str">
        <f>_xlfn.CONCAT(E251,G251)</f>
        <v>GV.OC-051</v>
      </c>
    </row>
    <row r="252" spans="1:9" ht="30" x14ac:dyDescent="0.2">
      <c r="A252" s="71">
        <v>250</v>
      </c>
      <c r="B252" s="8" t="s">
        <v>812</v>
      </c>
      <c r="C252" s="8" t="s">
        <v>9</v>
      </c>
      <c r="D252" s="8" t="str" cm="1">
        <f t="array" ref="D252">_xlfn.IFS(LEFT(E252, 2) = "GV", "Govern", LEFT(E252, 2) = "ID", "Identify", LEFT(E252, 2) = "PR", "Protect", LEFT(E252, 2) = "DE", "Detect", LEFT(E252, 2) = "RS", "Respond", LEFT(E252, 2) = "RC", "Recover")</f>
        <v>Govern</v>
      </c>
      <c r="E252" s="8" t="s">
        <v>705</v>
      </c>
      <c r="F252" s="9" t="s">
        <v>1038</v>
      </c>
      <c r="G252">
        <f>IF(SUBTOTAL(103, B252) = 1, 1, "ignore_in_occurrence_test")</f>
        <v>1</v>
      </c>
      <c r="H252" t="str">
        <f>IF(COUNTIF($I$3:I252, I252) = 1, "First Occurrence", "")</f>
        <v/>
      </c>
      <c r="I252" t="str">
        <f>_xlfn.CONCAT(E252,G252)</f>
        <v>GV.RM-021</v>
      </c>
    </row>
    <row r="253" spans="1:9" ht="30" x14ac:dyDescent="0.2">
      <c r="A253" s="71">
        <v>251</v>
      </c>
      <c r="B253" s="8" t="s">
        <v>812</v>
      </c>
      <c r="C253" s="8" t="s">
        <v>9</v>
      </c>
      <c r="D253" s="8" t="str" cm="1">
        <f t="array" ref="D253">_xlfn.IFS(LEFT(E253, 2) = "GV", "Govern", LEFT(E253, 2) = "ID", "Identify", LEFT(E253, 2) = "PR", "Protect", LEFT(E253, 2) = "DE", "Detect", LEFT(E253, 2) = "RS", "Respond", LEFT(E253, 2) = "RC", "Recover")</f>
        <v>Govern</v>
      </c>
      <c r="E253" s="8" t="s">
        <v>707</v>
      </c>
      <c r="F253" s="9" t="s">
        <v>1039</v>
      </c>
      <c r="G253">
        <f>IF(SUBTOTAL(103, B253) = 1, 1, "ignore_in_occurrence_test")</f>
        <v>1</v>
      </c>
      <c r="H253" t="str">
        <f>IF(COUNTIF($I$3:I253, I253) = 1, "First Occurrence", "")</f>
        <v/>
      </c>
      <c r="I253" t="str">
        <f>_xlfn.CONCAT(E253,G253)</f>
        <v>GV.RM-031</v>
      </c>
    </row>
    <row r="254" spans="1:9" ht="60" x14ac:dyDescent="0.2">
      <c r="A254" s="71">
        <v>252</v>
      </c>
      <c r="B254" s="8" t="s">
        <v>812</v>
      </c>
      <c r="C254" s="8" t="s">
        <v>9</v>
      </c>
      <c r="D254" s="8" t="str" cm="1">
        <f t="array" ref="D254">_xlfn.IFS(LEFT(E254, 2) = "GV", "Govern", LEFT(E254, 2) = "ID", "Identify", LEFT(E254, 2) = "PR", "Protect", LEFT(E254, 2) = "DE", "Detect", LEFT(E254, 2) = "RS", "Respond", LEFT(E254, 2) = "RC", "Recover")</f>
        <v>Govern</v>
      </c>
      <c r="E254" s="8" t="s">
        <v>857</v>
      </c>
      <c r="F254" s="9" t="s">
        <v>1040</v>
      </c>
      <c r="G254">
        <f>IF(SUBTOTAL(103, B254) = 1, 1, "ignore_in_occurrence_test")</f>
        <v>1</v>
      </c>
      <c r="H254" t="str">
        <f>IF(COUNTIF($I$3:I254, I254) = 1, "First Occurrence", "")</f>
        <v/>
      </c>
      <c r="I254" t="str">
        <f>_xlfn.CONCAT(E254,G254)</f>
        <v>GV.RM-061</v>
      </c>
    </row>
    <row r="255" spans="1:9" ht="45" x14ac:dyDescent="0.2">
      <c r="A255" s="71">
        <v>253</v>
      </c>
      <c r="B255" s="8" t="s">
        <v>812</v>
      </c>
      <c r="C255" s="8" t="s">
        <v>9</v>
      </c>
      <c r="D255" s="8" t="str" cm="1">
        <f t="array" ref="D255">_xlfn.IFS(LEFT(E255, 2) = "GV", "Govern", LEFT(E255, 2) = "ID", "Identify", LEFT(E255, 2) = "PR", "Protect", LEFT(E255, 2) = "DE", "Detect", LEFT(E255, 2) = "RS", "Respond", LEFT(E255, 2) = "RC", "Recover")</f>
        <v>Govern</v>
      </c>
      <c r="E255" s="8" t="s">
        <v>985</v>
      </c>
      <c r="F255" s="9" t="s">
        <v>1041</v>
      </c>
      <c r="G255">
        <f>IF(SUBTOTAL(103, B255) = 1, 1, "ignore_in_occurrence_test")</f>
        <v>1</v>
      </c>
      <c r="H255" t="str">
        <f>IF(COUNTIF($I$3:I255, I255) = 1, "First Occurrence", "")</f>
        <v/>
      </c>
      <c r="I255" t="str">
        <f>_xlfn.CONCAT(E255,G255)</f>
        <v>GV.RR-011</v>
      </c>
    </row>
    <row r="256" spans="1:9" ht="30" x14ac:dyDescent="0.2">
      <c r="A256" s="71">
        <v>254</v>
      </c>
      <c r="B256" s="8" t="s">
        <v>812</v>
      </c>
      <c r="C256" s="8" t="s">
        <v>9</v>
      </c>
      <c r="D256" s="8" t="str" cm="1">
        <f t="array" ref="D256">_xlfn.IFS(LEFT(E256, 2) = "GV", "Govern", LEFT(E256, 2) = "ID", "Identify", LEFT(E256, 2) = "PR", "Protect", LEFT(E256, 2) = "DE", "Detect", LEFT(E256, 2) = "RS", "Respond", LEFT(E256, 2) = "RC", "Recover")</f>
        <v>Govern</v>
      </c>
      <c r="E256" s="8" t="s">
        <v>859</v>
      </c>
      <c r="F256" s="9" t="s">
        <v>1042</v>
      </c>
      <c r="G256">
        <f>IF(SUBTOTAL(103, B256) = 1, 1, "ignore_in_occurrence_test")</f>
        <v>1</v>
      </c>
      <c r="H256" t="str">
        <f>IF(COUNTIF($I$3:I256, I256) = 1, "First Occurrence", "")</f>
        <v/>
      </c>
      <c r="I256" t="str">
        <f>_xlfn.CONCAT(E256,G256)</f>
        <v>GV.RR-021</v>
      </c>
    </row>
    <row r="257" spans="1:9" ht="30" x14ac:dyDescent="0.2">
      <c r="A257" s="71">
        <v>255</v>
      </c>
      <c r="B257" s="8" t="s">
        <v>812</v>
      </c>
      <c r="C257" s="8" t="s">
        <v>9</v>
      </c>
      <c r="D257" s="8" t="str" cm="1">
        <f t="array" ref="D257">_xlfn.IFS(LEFT(E257, 2) = "GV", "Govern", LEFT(E257, 2) = "ID", "Identify", LEFT(E257, 2) = "PR", "Protect", LEFT(E257, 2) = "DE", "Detect", LEFT(E257, 2) = "RS", "Respond", LEFT(E257, 2) = "RC", "Recover")</f>
        <v>Govern</v>
      </c>
      <c r="E257" s="8" t="s">
        <v>861</v>
      </c>
      <c r="F257" s="9" t="s">
        <v>1043</v>
      </c>
      <c r="G257">
        <f>IF(SUBTOTAL(103, B257) = 1, 1, "ignore_in_occurrence_test")</f>
        <v>1</v>
      </c>
      <c r="H257" t="str">
        <f>IF(COUNTIF($I$3:I257, I257) = 1, "First Occurrence", "")</f>
        <v/>
      </c>
      <c r="I257" t="str">
        <f>_xlfn.CONCAT(E257,G257)</f>
        <v>GV.RR-031</v>
      </c>
    </row>
    <row r="258" spans="1:9" ht="30" x14ac:dyDescent="0.2">
      <c r="A258" s="71">
        <v>256</v>
      </c>
      <c r="B258" s="8" t="s">
        <v>812</v>
      </c>
      <c r="C258" s="8" t="s">
        <v>9</v>
      </c>
      <c r="D258" s="8" t="str" cm="1">
        <f t="array" ref="D258">_xlfn.IFS(LEFT(E258, 2) = "GV", "Govern", LEFT(E258, 2) = "ID", "Identify", LEFT(E258, 2) = "PR", "Protect", LEFT(E258, 2) = "DE", "Detect", LEFT(E258, 2) = "RS", "Respond", LEFT(E258, 2) = "RC", "Recover")</f>
        <v>Govern</v>
      </c>
      <c r="E258" s="8" t="s">
        <v>711</v>
      </c>
      <c r="F258" s="9" t="s">
        <v>1044</v>
      </c>
      <c r="G258">
        <f>IF(SUBTOTAL(103, B258) = 1, 1, "ignore_in_occurrence_test")</f>
        <v>1</v>
      </c>
      <c r="H258" t="str">
        <f>IF(COUNTIF($I$3:I258, I258) = 1, "First Occurrence", "")</f>
        <v/>
      </c>
      <c r="I258" t="str">
        <f>_xlfn.CONCAT(E258,G258)</f>
        <v>GV.PO-011</v>
      </c>
    </row>
    <row r="259" spans="1:9" ht="30" x14ac:dyDescent="0.2">
      <c r="A259" s="71">
        <v>257</v>
      </c>
      <c r="B259" s="8" t="s">
        <v>812</v>
      </c>
      <c r="C259" s="8" t="s">
        <v>9</v>
      </c>
      <c r="D259" s="8" t="str" cm="1">
        <f t="array" ref="D259">_xlfn.IFS(LEFT(E259, 2) = "GV", "Govern", LEFT(E259, 2) = "ID", "Identify", LEFT(E259, 2) = "PR", "Protect", LEFT(E259, 2) = "DE", "Detect", LEFT(E259, 2) = "RS", "Respond", LEFT(E259, 2) = "RC", "Recover")</f>
        <v>Govern</v>
      </c>
      <c r="E259" s="8" t="s">
        <v>713</v>
      </c>
      <c r="F259" s="9" t="s">
        <v>1045</v>
      </c>
      <c r="G259">
        <f>IF(SUBTOTAL(103, B259) = 1, 1, "ignore_in_occurrence_test")</f>
        <v>1</v>
      </c>
      <c r="H259" t="str">
        <f>IF(COUNTIF($I$3:I259, I259) = 1, "First Occurrence", "")</f>
        <v/>
      </c>
      <c r="I259" t="str">
        <f>_xlfn.CONCAT(E259,G259)</f>
        <v>GV.PO-021</v>
      </c>
    </row>
    <row r="260" spans="1:9" ht="60" x14ac:dyDescent="0.2">
      <c r="A260" s="71">
        <v>258</v>
      </c>
      <c r="B260" s="8" t="s">
        <v>812</v>
      </c>
      <c r="C260" s="8" t="s">
        <v>9</v>
      </c>
      <c r="D260" s="8" t="str" cm="1">
        <f t="array" ref="D260">_xlfn.IFS(LEFT(E260, 2) = "GV", "Govern", LEFT(E260, 2) = "ID", "Identify", LEFT(E260, 2) = "PR", "Protect", LEFT(E260, 2) = "DE", "Detect", LEFT(E260, 2) = "RS", "Respond", LEFT(E260, 2) = "RC", "Recover")</f>
        <v>Govern</v>
      </c>
      <c r="E260" s="8" t="s">
        <v>717</v>
      </c>
      <c r="F260" s="9" t="s">
        <v>1046</v>
      </c>
      <c r="G260">
        <f>IF(SUBTOTAL(103, B260) = 1, 1, "ignore_in_occurrence_test")</f>
        <v>1</v>
      </c>
      <c r="H260" t="str">
        <f>IF(COUNTIF($I$3:I260, I260) = 1, "First Occurrence", "")</f>
        <v/>
      </c>
      <c r="I260" t="str">
        <f>_xlfn.CONCAT(E260,G260)</f>
        <v>GV.SC-021</v>
      </c>
    </row>
    <row r="261" spans="1:9" ht="45" x14ac:dyDescent="0.2">
      <c r="A261" s="71">
        <v>259</v>
      </c>
      <c r="B261" s="8" t="s">
        <v>812</v>
      </c>
      <c r="C261" s="8" t="s">
        <v>9</v>
      </c>
      <c r="D261" s="8" t="str" cm="1">
        <f t="array" ref="D261">_xlfn.IFS(LEFT(E261, 2) = "GV", "Govern", LEFT(E261, 2) = "ID", "Identify", LEFT(E261, 2) = "PR", "Protect", LEFT(E261, 2) = "DE", "Detect", LEFT(E261, 2) = "RS", "Respond", LEFT(E261, 2) = "RC", "Recover")</f>
        <v>Identify</v>
      </c>
      <c r="E261" s="8" t="s">
        <v>735</v>
      </c>
      <c r="F261" s="9" t="s">
        <v>1047</v>
      </c>
      <c r="G261">
        <f>IF(SUBTOTAL(103, B261) = 1, 1, "ignore_in_occurrence_test")</f>
        <v>1</v>
      </c>
      <c r="H261" t="str">
        <f>IF(COUNTIF($I$3:I261, I261) = 1, "First Occurrence", "")</f>
        <v/>
      </c>
      <c r="I261" t="str">
        <f>_xlfn.CONCAT(E261,G261)</f>
        <v>ID.AM-071</v>
      </c>
    </row>
    <row r="262" spans="1:9" ht="30" x14ac:dyDescent="0.2">
      <c r="A262" s="71">
        <v>260</v>
      </c>
      <c r="B262" s="8" t="s">
        <v>812</v>
      </c>
      <c r="C262" s="8" t="s">
        <v>9</v>
      </c>
      <c r="D262" s="8" t="str" cm="1">
        <f t="array" ref="D262">_xlfn.IFS(LEFT(E262, 2) = "GV", "Govern", LEFT(E262, 2) = "ID", "Identify", LEFT(E262, 2) = "PR", "Protect", LEFT(E262, 2) = "DE", "Detect", LEFT(E262, 2) = "RS", "Respond", LEFT(E262, 2) = "RC", "Recover")</f>
        <v>Protect</v>
      </c>
      <c r="E262" s="8" t="s">
        <v>751</v>
      </c>
      <c r="F262" s="9" t="s">
        <v>1048</v>
      </c>
      <c r="G262">
        <f>IF(SUBTOTAL(103, B262) = 1, 1, "ignore_in_occurrence_test")</f>
        <v>1</v>
      </c>
      <c r="H262" t="str">
        <f>IF(COUNTIF($I$3:I262, I262) = 1, "First Occurrence", "")</f>
        <v/>
      </c>
      <c r="I262" t="str">
        <f>_xlfn.CONCAT(E262,G262)</f>
        <v>PR.AA-011</v>
      </c>
    </row>
    <row r="263" spans="1:9" ht="60" x14ac:dyDescent="0.2">
      <c r="A263" s="71">
        <v>261</v>
      </c>
      <c r="B263" s="8" t="s">
        <v>812</v>
      </c>
      <c r="C263" s="8" t="s">
        <v>9</v>
      </c>
      <c r="D263" s="8" t="str" cm="1">
        <f t="array" ref="D263">_xlfn.IFS(LEFT(E263, 2) = "GV", "Govern", LEFT(E263, 2) = "ID", "Identify", LEFT(E263, 2) = "PR", "Protect", LEFT(E263, 2) = "DE", "Detect", LEFT(E263, 2) = "RS", "Respond", LEFT(E263, 2) = "RC", "Recover")</f>
        <v>Protect</v>
      </c>
      <c r="E263" s="8" t="s">
        <v>830</v>
      </c>
      <c r="F263" s="9" t="s">
        <v>1049</v>
      </c>
      <c r="G263">
        <f>IF(SUBTOTAL(103, B263) = 1, 1, "ignore_in_occurrence_test")</f>
        <v>1</v>
      </c>
      <c r="H263" t="str">
        <f>IF(COUNTIF($I$3:I263, I263) = 1, "First Occurrence", "")</f>
        <v/>
      </c>
      <c r="I263" t="str">
        <f>_xlfn.CONCAT(E263,G263)</f>
        <v>PR.AT-011</v>
      </c>
    </row>
    <row r="264" spans="1:9" ht="45" x14ac:dyDescent="0.2">
      <c r="A264" s="71">
        <v>262</v>
      </c>
      <c r="B264" s="8" t="s">
        <v>812</v>
      </c>
      <c r="C264" s="8" t="s">
        <v>9</v>
      </c>
      <c r="D264" s="8" t="str" cm="1">
        <f t="array" ref="D264">_xlfn.IFS(LEFT(E264, 2) = "GV", "Govern", LEFT(E264, 2) = "ID", "Identify", LEFT(E264, 2) = "PR", "Protect", LEFT(E264, 2) = "DE", "Detect", LEFT(E264, 2) = "RS", "Respond", LEFT(E264, 2) = "RC", "Recover")</f>
        <v>Protect</v>
      </c>
      <c r="E264" s="8" t="s">
        <v>832</v>
      </c>
      <c r="F264" s="9" t="s">
        <v>1050</v>
      </c>
      <c r="G264">
        <f>IF(SUBTOTAL(103, B264) = 1, 1, "ignore_in_occurrence_test")</f>
        <v>1</v>
      </c>
      <c r="H264" t="str">
        <f>IF(COUNTIF($I$3:I264, I264) = 1, "First Occurrence", "")</f>
        <v/>
      </c>
      <c r="I264" t="str">
        <f>_xlfn.CONCAT(E264,G264)</f>
        <v>PR.AT-021</v>
      </c>
    </row>
    <row r="265" spans="1:9" ht="45" x14ac:dyDescent="0.2">
      <c r="A265" s="71">
        <v>263</v>
      </c>
      <c r="B265" s="8" t="s">
        <v>812</v>
      </c>
      <c r="C265" s="8" t="s">
        <v>9</v>
      </c>
      <c r="D265" s="8" t="str" cm="1">
        <f t="array" ref="D265">_xlfn.IFS(LEFT(E265, 2) = "GV", "Govern", LEFT(E265, 2) = "ID", "Identify", LEFT(E265, 2) = "PR", "Protect", LEFT(E265, 2) = "DE", "Detect", LEFT(E265, 2) = "RS", "Respond", LEFT(E265, 2) = "RC", "Recover")</f>
        <v>Protect</v>
      </c>
      <c r="E265" s="8" t="s">
        <v>767</v>
      </c>
      <c r="F265" s="9" t="s">
        <v>1051</v>
      </c>
      <c r="G265">
        <f>IF(SUBTOTAL(103, B265) = 1, 1, "ignore_in_occurrence_test")</f>
        <v>1</v>
      </c>
      <c r="H265" t="str">
        <f>IF(COUNTIF($I$3:I265, I265) = 1, "First Occurrence", "")</f>
        <v/>
      </c>
      <c r="I265" t="str">
        <f>_xlfn.CONCAT(E265,G265)</f>
        <v>PR.PS-041</v>
      </c>
    </row>
    <row r="266" spans="1:9" ht="45" x14ac:dyDescent="0.2">
      <c r="A266" s="71">
        <v>264</v>
      </c>
      <c r="B266" s="8" t="s">
        <v>812</v>
      </c>
      <c r="C266" s="8" t="s">
        <v>9</v>
      </c>
      <c r="D266" s="8" t="str" cm="1">
        <f t="array" ref="D266">_xlfn.IFS(LEFT(E266, 2) = "GV", "Govern", LEFT(E266, 2) = "ID", "Identify", LEFT(E266, 2) = "PR", "Protect", LEFT(E266, 2) = "DE", "Detect", LEFT(E266, 2) = "RS", "Respond", LEFT(E266, 2) = "RC", "Recover")</f>
        <v>Respond</v>
      </c>
      <c r="E266" s="8" t="s">
        <v>781</v>
      </c>
      <c r="F266" s="9" t="s">
        <v>1052</v>
      </c>
      <c r="G266">
        <f>IF(SUBTOTAL(103, B266) = 1, 1, "ignore_in_occurrence_test")</f>
        <v>1</v>
      </c>
      <c r="H266" t="str">
        <f>IF(COUNTIF($I$3:I266, I266) = 1, "First Occurrence", "")</f>
        <v/>
      </c>
      <c r="I266" t="str">
        <f>_xlfn.CONCAT(E266,G266)</f>
        <v>RS.MA-011</v>
      </c>
    </row>
    <row r="267" spans="1:9" ht="45" x14ac:dyDescent="0.2">
      <c r="A267" s="71">
        <v>265</v>
      </c>
      <c r="B267" s="8" t="s">
        <v>812</v>
      </c>
      <c r="C267" s="8" t="s">
        <v>9</v>
      </c>
      <c r="D267" s="8" t="str" cm="1">
        <f t="array" ref="D267">_xlfn.IFS(LEFT(E267, 2) = "GV", "Govern", LEFT(E267, 2) = "ID", "Identify", LEFT(E267, 2) = "PR", "Protect", LEFT(E267, 2) = "DE", "Detect", LEFT(E267, 2) = "RS", "Respond", LEFT(E267, 2) = "RC", "Recover")</f>
        <v>Respond</v>
      </c>
      <c r="E267" s="8" t="s">
        <v>910</v>
      </c>
      <c r="F267" s="9" t="s">
        <v>1053</v>
      </c>
      <c r="G267">
        <f>IF(SUBTOTAL(103, B267) = 1, 1, "ignore_in_occurrence_test")</f>
        <v>1</v>
      </c>
      <c r="H267" t="str">
        <f>IF(COUNTIF($I$3:I267, I267) = 1, "First Occurrence", "")</f>
        <v/>
      </c>
      <c r="I267" t="str">
        <f>_xlfn.CONCAT(E267,G267)</f>
        <v>RS.CO-021</v>
      </c>
    </row>
    <row r="268" spans="1:9" ht="30" x14ac:dyDescent="0.2">
      <c r="A268" s="71">
        <v>266</v>
      </c>
      <c r="B268" s="8" t="s">
        <v>813</v>
      </c>
      <c r="C268" s="8" t="s">
        <v>9</v>
      </c>
      <c r="D268" s="8" t="str" cm="1">
        <f t="array" ref="D268">_xlfn.IFS(LEFT(E268, 2) = "GV", "Govern", LEFT(E268, 2) = "ID", "Identify", LEFT(E268, 2) = "PR", "Protect", LEFT(E268, 2) = "DE", "Detect", LEFT(E268, 2) = "RS", "Respond", LEFT(E268, 2) = "RC", "Recover")</f>
        <v>Govern</v>
      </c>
      <c r="E268" s="8" t="s">
        <v>846</v>
      </c>
      <c r="F268" s="9" t="s">
        <v>1054</v>
      </c>
      <c r="G268">
        <f>IF(SUBTOTAL(103, B268) = 1, 1, "ignore_in_occurrence_test")</f>
        <v>1</v>
      </c>
      <c r="H268" t="str">
        <f>IF(COUNTIF($I$3:I268, I268) = 1, "First Occurrence", "")</f>
        <v/>
      </c>
      <c r="I268" t="str">
        <f>_xlfn.CONCAT(E268,G268)</f>
        <v>GV.OC-011</v>
      </c>
    </row>
    <row r="269" spans="1:9" ht="30" x14ac:dyDescent="0.2">
      <c r="A269" s="71">
        <v>267</v>
      </c>
      <c r="B269" s="8" t="s">
        <v>813</v>
      </c>
      <c r="C269" s="8" t="s">
        <v>9</v>
      </c>
      <c r="D269" s="8" t="str" cm="1">
        <f t="array" ref="D269">_xlfn.IFS(LEFT(E269, 2) = "GV", "Govern", LEFT(E269, 2) = "ID", "Identify", LEFT(E269, 2) = "PR", "Protect", LEFT(E269, 2) = "DE", "Detect", LEFT(E269, 2) = "RS", "Respond", LEFT(E269, 2) = "RC", "Recover")</f>
        <v>Govern</v>
      </c>
      <c r="E269" s="8" t="s">
        <v>852</v>
      </c>
      <c r="F269" s="9" t="s">
        <v>1055</v>
      </c>
      <c r="G269">
        <f>IF(SUBTOTAL(103, B269) = 1, 1, "ignore_in_occurrence_test")</f>
        <v>1</v>
      </c>
      <c r="H269" t="str">
        <f>IF(COUNTIF($I$3:I269, I269) = 1, "First Occurrence", "")</f>
        <v/>
      </c>
      <c r="I269" t="str">
        <f>_xlfn.CONCAT(E269,G269)</f>
        <v>GV.RM-011</v>
      </c>
    </row>
    <row r="270" spans="1:9" ht="45" x14ac:dyDescent="0.2">
      <c r="A270" s="71">
        <v>268</v>
      </c>
      <c r="B270" s="8" t="s">
        <v>813</v>
      </c>
      <c r="C270" s="8" t="s">
        <v>9</v>
      </c>
      <c r="D270" s="8" t="str" cm="1">
        <f t="array" ref="D270">_xlfn.IFS(LEFT(E270, 2) = "GV", "Govern", LEFT(E270, 2) = "ID", "Identify", LEFT(E270, 2) = "PR", "Protect", LEFT(E270, 2) = "DE", "Detect", LEFT(E270, 2) = "RS", "Respond", LEFT(E270, 2) = "RC", "Recover")</f>
        <v>Govern</v>
      </c>
      <c r="E270" s="8" t="s">
        <v>707</v>
      </c>
      <c r="F270" s="9" t="s">
        <v>1056</v>
      </c>
      <c r="G270">
        <f>IF(SUBTOTAL(103, B270) = 1, 1, "ignore_in_occurrence_test")</f>
        <v>1</v>
      </c>
      <c r="H270" t="str">
        <f>IF(COUNTIF($I$3:I270, I270) = 1, "First Occurrence", "")</f>
        <v/>
      </c>
      <c r="I270" t="str">
        <f>_xlfn.CONCAT(E270,G270)</f>
        <v>GV.RM-031</v>
      </c>
    </row>
    <row r="271" spans="1:9" ht="30" x14ac:dyDescent="0.2">
      <c r="A271" s="71">
        <v>269</v>
      </c>
      <c r="B271" s="8" t="s">
        <v>813</v>
      </c>
      <c r="C271" s="8" t="s">
        <v>9</v>
      </c>
      <c r="D271" s="8" t="str" cm="1">
        <f t="array" ref="D271">_xlfn.IFS(LEFT(E271, 2) = "GV", "Govern", LEFT(E271, 2) = "ID", "Identify", LEFT(E271, 2) = "PR", "Protect", LEFT(E271, 2) = "DE", "Detect", LEFT(E271, 2) = "RS", "Respond", LEFT(E271, 2) = "RC", "Recover")</f>
        <v>Govern</v>
      </c>
      <c r="E271" s="8" t="s">
        <v>980</v>
      </c>
      <c r="F271" s="9" t="s">
        <v>1057</v>
      </c>
      <c r="G271">
        <f>IF(SUBTOTAL(103, B271) = 1, 1, "ignore_in_occurrence_test")</f>
        <v>1</v>
      </c>
      <c r="H271" t="str">
        <f>IF(COUNTIF($I$3:I271, I271) = 1, "First Occurrence", "")</f>
        <v/>
      </c>
      <c r="I271" t="str">
        <f>_xlfn.CONCAT(E271,G271)</f>
        <v>GV.RM-041</v>
      </c>
    </row>
    <row r="272" spans="1:9" ht="30" x14ac:dyDescent="0.2">
      <c r="A272" s="71">
        <v>270</v>
      </c>
      <c r="B272" s="8" t="s">
        <v>813</v>
      </c>
      <c r="C272" s="8" t="s">
        <v>9</v>
      </c>
      <c r="D272" s="8" t="str" cm="1">
        <f t="array" ref="D272">_xlfn.IFS(LEFT(E272, 2) = "GV", "Govern", LEFT(E272, 2) = "ID", "Identify", LEFT(E272, 2) = "PR", "Protect", LEFT(E272, 2) = "DE", "Detect", LEFT(E272, 2) = "RS", "Respond", LEFT(E272, 2) = "RC", "Recover")</f>
        <v>Govern</v>
      </c>
      <c r="E272" s="8" t="s">
        <v>857</v>
      </c>
      <c r="F272" s="9" t="s">
        <v>1058</v>
      </c>
      <c r="G272">
        <f>IF(SUBTOTAL(103, B272) = 1, 1, "ignore_in_occurrence_test")</f>
        <v>1</v>
      </c>
      <c r="H272" t="str">
        <f>IF(COUNTIF($I$3:I272, I272) = 1, "First Occurrence", "")</f>
        <v/>
      </c>
      <c r="I272" t="str">
        <f>_xlfn.CONCAT(E272,G272)</f>
        <v>GV.RM-061</v>
      </c>
    </row>
    <row r="273" spans="1:9" ht="45" x14ac:dyDescent="0.2">
      <c r="A273" s="71">
        <v>271</v>
      </c>
      <c r="B273" s="8" t="s">
        <v>813</v>
      </c>
      <c r="C273" s="8" t="s">
        <v>9</v>
      </c>
      <c r="D273" s="8" t="str" cm="1">
        <f t="array" ref="D273">_xlfn.IFS(LEFT(E273, 2) = "GV", "Govern", LEFT(E273, 2) = "ID", "Identify", LEFT(E273, 2) = "PR", "Protect", LEFT(E273, 2) = "DE", "Detect", LEFT(E273, 2) = "RS", "Respond", LEFT(E273, 2) = "RC", "Recover")</f>
        <v>Govern</v>
      </c>
      <c r="E273" s="8" t="s">
        <v>861</v>
      </c>
      <c r="F273" s="9" t="s">
        <v>1059</v>
      </c>
      <c r="G273">
        <f>IF(SUBTOTAL(103, B273) = 1, 1, "ignore_in_occurrence_test")</f>
        <v>1</v>
      </c>
      <c r="H273" t="str">
        <f>IF(COUNTIF($I$3:I273, I273) = 1, "First Occurrence", "")</f>
        <v/>
      </c>
      <c r="I273" t="str">
        <f>_xlfn.CONCAT(E273,G273)</f>
        <v>GV.RR-031</v>
      </c>
    </row>
    <row r="274" spans="1:9" ht="30" x14ac:dyDescent="0.2">
      <c r="A274" s="71">
        <v>272</v>
      </c>
      <c r="B274" s="8" t="s">
        <v>813</v>
      </c>
      <c r="C274" s="8" t="s">
        <v>9</v>
      </c>
      <c r="D274" s="8" t="str" cm="1">
        <f t="array" ref="D274">_xlfn.IFS(LEFT(E274, 2) = "GV", "Govern", LEFT(E274, 2) = "ID", "Identify", LEFT(E274, 2) = "PR", "Protect", LEFT(E274, 2) = "DE", "Detect", LEFT(E274, 2) = "RS", "Respond", LEFT(E274, 2) = "RC", "Recover")</f>
        <v>Govern</v>
      </c>
      <c r="E274" s="8" t="s">
        <v>863</v>
      </c>
      <c r="F274" s="9" t="s">
        <v>1060</v>
      </c>
      <c r="G274">
        <f>IF(SUBTOTAL(103, B274) = 1, 1, "ignore_in_occurrence_test")</f>
        <v>1</v>
      </c>
      <c r="H274" t="str">
        <f>IF(COUNTIF($I$3:I274, I274) = 1, "First Occurrence", "")</f>
        <v/>
      </c>
      <c r="I274" t="str">
        <f>_xlfn.CONCAT(E274,G274)</f>
        <v>GV.RR-041</v>
      </c>
    </row>
    <row r="275" spans="1:9" ht="45" x14ac:dyDescent="0.2">
      <c r="A275" s="71">
        <v>273</v>
      </c>
      <c r="B275" s="8" t="s">
        <v>813</v>
      </c>
      <c r="C275" s="8" t="s">
        <v>9</v>
      </c>
      <c r="D275" s="8" t="str" cm="1">
        <f t="array" ref="D275">_xlfn.IFS(LEFT(E275, 2) = "GV", "Govern", LEFT(E275, 2) = "ID", "Identify", LEFT(E275, 2) = "PR", "Protect", LEFT(E275, 2) = "DE", "Detect", LEFT(E275, 2) = "RS", "Respond", LEFT(E275, 2) = "RC", "Recover")</f>
        <v>Govern</v>
      </c>
      <c r="E275" s="8" t="s">
        <v>711</v>
      </c>
      <c r="F275" s="9" t="s">
        <v>1061</v>
      </c>
      <c r="G275">
        <f>IF(SUBTOTAL(103, B275) = 1, 1, "ignore_in_occurrence_test")</f>
        <v>1</v>
      </c>
      <c r="H275" t="str">
        <f>IF(COUNTIF($I$3:I275, I275) = 1, "First Occurrence", "")</f>
        <v/>
      </c>
      <c r="I275" t="str">
        <f>_xlfn.CONCAT(E275,G275)</f>
        <v>GV.PO-011</v>
      </c>
    </row>
    <row r="276" spans="1:9" ht="30" x14ac:dyDescent="0.2">
      <c r="A276" s="71">
        <v>274</v>
      </c>
      <c r="B276" s="8" t="s">
        <v>813</v>
      </c>
      <c r="C276" s="8" t="s">
        <v>9</v>
      </c>
      <c r="D276" s="8" t="str" cm="1">
        <f t="array" ref="D276">_xlfn.IFS(LEFT(E276, 2) = "GV", "Govern", LEFT(E276, 2) = "ID", "Identify", LEFT(E276, 2) = "PR", "Protect", LEFT(E276, 2) = "DE", "Detect", LEFT(E276, 2) = "RS", "Respond", LEFT(E276, 2) = "RC", "Recover")</f>
        <v>Identify</v>
      </c>
      <c r="E276" s="8" t="s">
        <v>936</v>
      </c>
      <c r="F276" s="9" t="s">
        <v>1062</v>
      </c>
      <c r="G276">
        <f>IF(SUBTOTAL(103, B276) = 1, 1, "ignore_in_occurrence_test")</f>
        <v>1</v>
      </c>
      <c r="H276" t="str">
        <f>IF(COUNTIF($I$3:I276, I276) = 1, "First Occurrence", "")</f>
        <v/>
      </c>
      <c r="I276" t="str">
        <f>_xlfn.CONCAT(E276,G276)</f>
        <v>ID.AM-011</v>
      </c>
    </row>
    <row r="277" spans="1:9" ht="45" x14ac:dyDescent="0.2">
      <c r="A277" s="71">
        <v>275</v>
      </c>
      <c r="B277" s="8" t="s">
        <v>813</v>
      </c>
      <c r="C277" s="8" t="s">
        <v>9</v>
      </c>
      <c r="D277" s="8" t="str" cm="1">
        <f t="array" ref="D277">_xlfn.IFS(LEFT(E277, 2) = "GV", "Govern", LEFT(E277, 2) = "ID", "Identify", LEFT(E277, 2) = "PR", "Protect", LEFT(E277, 2) = "DE", "Detect", LEFT(E277, 2) = "RS", "Respond", LEFT(E277, 2) = "RC", "Recover")</f>
        <v>Identify</v>
      </c>
      <c r="E277" s="8" t="s">
        <v>728</v>
      </c>
      <c r="F277" s="9" t="s">
        <v>1063</v>
      </c>
      <c r="G277">
        <f>IF(SUBTOTAL(103, B277) = 1, 1, "ignore_in_occurrence_test")</f>
        <v>1</v>
      </c>
      <c r="H277" t="str">
        <f>IF(COUNTIF($I$3:I277, I277) = 1, "First Occurrence", "")</f>
        <v/>
      </c>
      <c r="I277" t="str">
        <f>_xlfn.CONCAT(E277,G277)</f>
        <v>ID.AM-021</v>
      </c>
    </row>
    <row r="278" spans="1:9" ht="30" x14ac:dyDescent="0.2">
      <c r="A278" s="71">
        <v>276</v>
      </c>
      <c r="B278" s="8" t="s">
        <v>813</v>
      </c>
      <c r="C278" s="8" t="s">
        <v>9</v>
      </c>
      <c r="D278" s="8" t="str" cm="1">
        <f t="array" ref="D278">_xlfn.IFS(LEFT(E278, 2) = "GV", "Govern", LEFT(E278, 2) = "ID", "Identify", LEFT(E278, 2) = "PR", "Protect", LEFT(E278, 2) = "DE", "Detect", LEFT(E278, 2) = "RS", "Respond", LEFT(E278, 2) = "RC", "Recover")</f>
        <v>Identify</v>
      </c>
      <c r="E278" s="8" t="s">
        <v>729</v>
      </c>
      <c r="F278" s="9" t="s">
        <v>1064</v>
      </c>
      <c r="G278">
        <f>IF(SUBTOTAL(103, B278) = 1, 1, "ignore_in_occurrence_test")</f>
        <v>1</v>
      </c>
      <c r="H278" t="str">
        <f>IF(COUNTIF($I$3:I278, I278) = 1, "First Occurrence", "")</f>
        <v/>
      </c>
      <c r="I278" t="str">
        <f>_xlfn.CONCAT(E278,G278)</f>
        <v>ID.AM-031</v>
      </c>
    </row>
    <row r="279" spans="1:9" ht="30" x14ac:dyDescent="0.2">
      <c r="A279" s="71">
        <v>277</v>
      </c>
      <c r="B279" s="8" t="s">
        <v>813</v>
      </c>
      <c r="C279" s="8" t="s">
        <v>9</v>
      </c>
      <c r="D279" s="8" t="str" cm="1">
        <f t="array" ref="D279">_xlfn.IFS(LEFT(E279, 2) = "GV", "Govern", LEFT(E279, 2) = "ID", "Identify", LEFT(E279, 2) = "PR", "Protect", LEFT(E279, 2) = "DE", "Detect", LEFT(E279, 2) = "RS", "Respond", LEFT(E279, 2) = "RC", "Recover")</f>
        <v>Identify</v>
      </c>
      <c r="E279" s="8" t="s">
        <v>733</v>
      </c>
      <c r="F279" s="9" t="s">
        <v>1065</v>
      </c>
      <c r="G279">
        <f>IF(SUBTOTAL(103, B279) = 1, 1, "ignore_in_occurrence_test")</f>
        <v>1</v>
      </c>
      <c r="H279" t="str">
        <f>IF(COUNTIF($I$3:I279, I279) = 1, "First Occurrence", "")</f>
        <v/>
      </c>
      <c r="I279" t="str">
        <f>_xlfn.CONCAT(E279,G279)</f>
        <v>ID.AM-051</v>
      </c>
    </row>
    <row r="280" spans="1:9" ht="30" x14ac:dyDescent="0.2">
      <c r="A280" s="71">
        <v>278</v>
      </c>
      <c r="B280" s="8" t="s">
        <v>813</v>
      </c>
      <c r="C280" s="8" t="s">
        <v>9</v>
      </c>
      <c r="D280" s="8" t="str" cm="1">
        <f t="array" ref="D280">_xlfn.IFS(LEFT(E280, 2) = "GV", "Govern", LEFT(E280, 2) = "ID", "Identify", LEFT(E280, 2) = "PR", "Protect", LEFT(E280, 2) = "DE", "Detect", LEFT(E280, 2) = "RS", "Respond", LEFT(E280, 2) = "RC", "Recover")</f>
        <v>Identify</v>
      </c>
      <c r="E280" s="8" t="s">
        <v>735</v>
      </c>
      <c r="F280" s="9" t="s">
        <v>1066</v>
      </c>
      <c r="G280">
        <f>IF(SUBTOTAL(103, B280) = 1, 1, "ignore_in_occurrence_test")</f>
        <v>1</v>
      </c>
      <c r="H280" t="str">
        <f>IF(COUNTIF($I$3:I280, I280) = 1, "First Occurrence", "")</f>
        <v/>
      </c>
      <c r="I280" t="str">
        <f>_xlfn.CONCAT(E280,G280)</f>
        <v>ID.AM-071</v>
      </c>
    </row>
    <row r="281" spans="1:9" ht="45" x14ac:dyDescent="0.2">
      <c r="A281" s="71">
        <v>279</v>
      </c>
      <c r="B281" s="8" t="s">
        <v>813</v>
      </c>
      <c r="C281" s="8" t="s">
        <v>9</v>
      </c>
      <c r="D281" s="8" t="str" cm="1">
        <f t="array" ref="D281">_xlfn.IFS(LEFT(E281, 2) = "GV", "Govern", LEFT(E281, 2) = "ID", "Identify", LEFT(E281, 2) = "PR", "Protect", LEFT(E281, 2) = "DE", "Detect", LEFT(E281, 2) = "RS", "Respond", LEFT(E281, 2) = "RC", "Recover")</f>
        <v>Identify</v>
      </c>
      <c r="E281" s="8" t="s">
        <v>737</v>
      </c>
      <c r="F281" s="9" t="s">
        <v>1067</v>
      </c>
      <c r="G281">
        <f>IF(SUBTOTAL(103, B281) = 1, 1, "ignore_in_occurrence_test")</f>
        <v>1</v>
      </c>
      <c r="H281" t="str">
        <f>IF(COUNTIF($I$3:I281, I281) = 1, "First Occurrence", "")</f>
        <v/>
      </c>
      <c r="I281" t="str">
        <f>_xlfn.CONCAT(E281,G281)</f>
        <v>ID.AM-081</v>
      </c>
    </row>
    <row r="282" spans="1:9" ht="30" x14ac:dyDescent="0.2">
      <c r="A282" s="71">
        <v>280</v>
      </c>
      <c r="B282" s="8" t="s">
        <v>813</v>
      </c>
      <c r="C282" s="8" t="s">
        <v>9</v>
      </c>
      <c r="D282" s="8" t="str" cm="1">
        <f t="array" ref="D282">_xlfn.IFS(LEFT(E282, 2) = "GV", "Govern", LEFT(E282, 2) = "ID", "Identify", LEFT(E282, 2) = "PR", "Protect", LEFT(E282, 2) = "DE", "Detect", LEFT(E282, 2) = "RS", "Respond", LEFT(E282, 2) = "RC", "Recover")</f>
        <v>Identify</v>
      </c>
      <c r="E282" s="8" t="s">
        <v>739</v>
      </c>
      <c r="F282" s="9" t="s">
        <v>1068</v>
      </c>
      <c r="G282">
        <f>IF(SUBTOTAL(103, B282) = 1, 1, "ignore_in_occurrence_test")</f>
        <v>1</v>
      </c>
      <c r="H282" t="str">
        <f>IF(COUNTIF($I$3:I282, I282) = 1, "First Occurrence", "")</f>
        <v/>
      </c>
      <c r="I282" t="str">
        <f>_xlfn.CONCAT(E282,G282)</f>
        <v>ID.RA-011</v>
      </c>
    </row>
    <row r="283" spans="1:9" ht="30" x14ac:dyDescent="0.2">
      <c r="A283" s="71">
        <v>281</v>
      </c>
      <c r="B283" s="8" t="s">
        <v>813</v>
      </c>
      <c r="C283" s="8" t="s">
        <v>9</v>
      </c>
      <c r="D283" s="8" t="str" cm="1">
        <f t="array" ref="D283">_xlfn.IFS(LEFT(E283, 2) = "GV", "Govern", LEFT(E283, 2) = "ID", "Identify", LEFT(E283, 2) = "PR", "Protect", LEFT(E283, 2) = "DE", "Detect", LEFT(E283, 2) = "RS", "Respond", LEFT(E283, 2) = "RC", "Recover")</f>
        <v>Identify</v>
      </c>
      <c r="E283" s="8" t="s">
        <v>741</v>
      </c>
      <c r="F283" s="9" t="s">
        <v>1069</v>
      </c>
      <c r="G283">
        <f>IF(SUBTOTAL(103, B283) = 1, 1, "ignore_in_occurrence_test")</f>
        <v>1</v>
      </c>
      <c r="H283" t="str">
        <f>IF(COUNTIF($I$3:I283, I283) = 1, "First Occurrence", "")</f>
        <v/>
      </c>
      <c r="I283" t="str">
        <f>_xlfn.CONCAT(E283,G283)</f>
        <v>ID.RA-031</v>
      </c>
    </row>
    <row r="284" spans="1:9" x14ac:dyDescent="0.2">
      <c r="A284" s="71">
        <v>282</v>
      </c>
      <c r="B284" s="8" t="s">
        <v>813</v>
      </c>
      <c r="C284" s="8" t="s">
        <v>9</v>
      </c>
      <c r="D284" s="8" t="str" cm="1">
        <f t="array" ref="D284">_xlfn.IFS(LEFT(E284, 2) = "GV", "Govern", LEFT(E284, 2) = "ID", "Identify", LEFT(E284, 2) = "PR", "Protect", LEFT(E284, 2) = "DE", "Detect", LEFT(E284, 2) = "RS", "Respond", LEFT(E284, 2) = "RC", "Recover")</f>
        <v>Identify</v>
      </c>
      <c r="E284" s="8" t="s">
        <v>886</v>
      </c>
      <c r="F284" s="9" t="s">
        <v>1070</v>
      </c>
      <c r="G284">
        <f>IF(SUBTOTAL(103, B284) = 1, 1, "ignore_in_occurrence_test")</f>
        <v>1</v>
      </c>
      <c r="H284" t="str">
        <f>IF(COUNTIF($I$3:I284, I284) = 1, "First Occurrence", "")</f>
        <v/>
      </c>
      <c r="I284" t="str">
        <f>_xlfn.CONCAT(E284,G284)</f>
        <v>ID.RA-041</v>
      </c>
    </row>
    <row r="285" spans="1:9" ht="30" x14ac:dyDescent="0.2">
      <c r="A285" s="71">
        <v>283</v>
      </c>
      <c r="B285" s="8" t="s">
        <v>813</v>
      </c>
      <c r="C285" s="8" t="s">
        <v>9</v>
      </c>
      <c r="D285" s="8" t="str" cm="1">
        <f t="array" ref="D285">_xlfn.IFS(LEFT(E285, 2) = "GV", "Govern", LEFT(E285, 2) = "ID", "Identify", LEFT(E285, 2) = "PR", "Protect", LEFT(E285, 2) = "DE", "Detect", LEFT(E285, 2) = "RS", "Respond", LEFT(E285, 2) = "RC", "Recover")</f>
        <v>Identify</v>
      </c>
      <c r="E285" s="8" t="s">
        <v>743</v>
      </c>
      <c r="F285" s="9" t="s">
        <v>1071</v>
      </c>
      <c r="G285">
        <f>IF(SUBTOTAL(103, B285) = 1, 1, "ignore_in_occurrence_test")</f>
        <v>1</v>
      </c>
      <c r="H285" t="str">
        <f>IF(COUNTIF($I$3:I285, I285) = 1, "First Occurrence", "")</f>
        <v/>
      </c>
      <c r="I285" t="str">
        <f>_xlfn.CONCAT(E285,G285)</f>
        <v>ID.RA-051</v>
      </c>
    </row>
    <row r="286" spans="1:9" ht="30" x14ac:dyDescent="0.2">
      <c r="A286" s="71">
        <v>284</v>
      </c>
      <c r="B286" s="8" t="s">
        <v>813</v>
      </c>
      <c r="C286" s="8" t="s">
        <v>9</v>
      </c>
      <c r="D286" s="8" t="str" cm="1">
        <f t="array" ref="D286">_xlfn.IFS(LEFT(E286, 2) = "GV", "Govern", LEFT(E286, 2) = "ID", "Identify", LEFT(E286, 2) = "PR", "Protect", LEFT(E286, 2) = "DE", "Detect", LEFT(E286, 2) = "RS", "Respond", LEFT(E286, 2) = "RC", "Recover")</f>
        <v>Identify</v>
      </c>
      <c r="E286" s="8" t="s">
        <v>745</v>
      </c>
      <c r="F286" s="9" t="s">
        <v>1072</v>
      </c>
      <c r="G286">
        <f>IF(SUBTOTAL(103, B286) = 1, 1, "ignore_in_occurrence_test")</f>
        <v>1</v>
      </c>
      <c r="H286" t="str">
        <f>IF(COUNTIF($I$3:I286, I286) = 1, "First Occurrence", "")</f>
        <v/>
      </c>
      <c r="I286" t="str">
        <f>_xlfn.CONCAT(E286,G286)</f>
        <v>ID.RA-061</v>
      </c>
    </row>
    <row r="287" spans="1:9" ht="30" x14ac:dyDescent="0.2">
      <c r="A287" s="71">
        <v>285</v>
      </c>
      <c r="B287" s="8" t="s">
        <v>813</v>
      </c>
      <c r="C287" s="8" t="s">
        <v>9</v>
      </c>
      <c r="D287" s="8" t="str" cm="1">
        <f t="array" ref="D287">_xlfn.IFS(LEFT(E287, 2) = "GV", "Govern", LEFT(E287, 2) = "ID", "Identify", LEFT(E287, 2) = "PR", "Protect", LEFT(E287, 2) = "DE", "Detect", LEFT(E287, 2) = "RS", "Respond", LEFT(E287, 2) = "RC", "Recover")</f>
        <v>Identify</v>
      </c>
      <c r="E287" s="8" t="s">
        <v>747</v>
      </c>
      <c r="F287" s="9" t="s">
        <v>1073</v>
      </c>
      <c r="G287">
        <f>IF(SUBTOTAL(103, B287) = 1, 1, "ignore_in_occurrence_test")</f>
        <v>1</v>
      </c>
      <c r="H287" t="str">
        <f>IF(COUNTIF($I$3:I287, I287) = 1, "First Occurrence", "")</f>
        <v/>
      </c>
      <c r="I287" t="str">
        <f>_xlfn.CONCAT(E287,G287)</f>
        <v>ID.RA-071</v>
      </c>
    </row>
    <row r="288" spans="1:9" ht="30" x14ac:dyDescent="0.2">
      <c r="A288" s="71">
        <v>286</v>
      </c>
      <c r="B288" s="8" t="s">
        <v>813</v>
      </c>
      <c r="C288" s="8" t="s">
        <v>9</v>
      </c>
      <c r="D288" s="8" t="str" cm="1">
        <f t="array" ref="D288">_xlfn.IFS(LEFT(E288, 2) = "GV", "Govern", LEFT(E288, 2) = "ID", "Identify", LEFT(E288, 2) = "PR", "Protect", LEFT(E288, 2) = "DE", "Detect", LEFT(E288, 2) = "RS", "Respond", LEFT(E288, 2) = "RC", "Recover")</f>
        <v>Identify</v>
      </c>
      <c r="E288" s="8" t="s">
        <v>1074</v>
      </c>
      <c r="F288" s="9" t="s">
        <v>1075</v>
      </c>
      <c r="G288">
        <f>IF(SUBTOTAL(103, B288) = 1, 1, "ignore_in_occurrence_test")</f>
        <v>1</v>
      </c>
      <c r="H288" t="str">
        <f>IF(COUNTIF($I$3:I288, I288) = 1, "First Occurrence", "")</f>
        <v>First Occurrence</v>
      </c>
      <c r="I288" t="str">
        <f>_xlfn.CONCAT(E288,G288)</f>
        <v>ID.RA-081</v>
      </c>
    </row>
    <row r="289" spans="1:9" x14ac:dyDescent="0.2">
      <c r="A289" s="71">
        <v>287</v>
      </c>
      <c r="B289" s="8" t="s">
        <v>813</v>
      </c>
      <c r="C289" s="8" t="s">
        <v>9</v>
      </c>
      <c r="D289" s="8" t="str" cm="1">
        <f t="array" ref="D289">_xlfn.IFS(LEFT(E289, 2) = "GV", "Govern", LEFT(E289, 2) = "ID", "Identify", LEFT(E289, 2) = "PR", "Protect", LEFT(E289, 2) = "DE", "Detect", LEFT(E289, 2) = "RS", "Respond", LEFT(E289, 2) = "RC", "Recover")</f>
        <v>Identify</v>
      </c>
      <c r="E289" s="8" t="s">
        <v>1076</v>
      </c>
      <c r="F289" s="9" t="s">
        <v>1077</v>
      </c>
      <c r="G289">
        <f>IF(SUBTOTAL(103, B289) = 1, 1, "ignore_in_occurrence_test")</f>
        <v>1</v>
      </c>
      <c r="H289" t="str">
        <f>IF(COUNTIF($I$3:I289, I289) = 1, "First Occurrence", "")</f>
        <v>First Occurrence</v>
      </c>
      <c r="I289" t="str">
        <f>_xlfn.CONCAT(E289,G289)</f>
        <v>ID.IM-021</v>
      </c>
    </row>
    <row r="290" spans="1:9" ht="30" x14ac:dyDescent="0.2">
      <c r="A290" s="71">
        <v>288</v>
      </c>
      <c r="B290" s="8" t="s">
        <v>813</v>
      </c>
      <c r="C290" s="8" t="s">
        <v>9</v>
      </c>
      <c r="D290" s="8" t="str" cm="1">
        <f t="array" ref="D290">_xlfn.IFS(LEFT(E290, 2) = "GV", "Govern", LEFT(E290, 2) = "ID", "Identify", LEFT(E290, 2) = "PR", "Protect", LEFT(E290, 2) = "DE", "Detect", LEFT(E290, 2) = "RS", "Respond", LEFT(E290, 2) = "RC", "Recover")</f>
        <v>Identify</v>
      </c>
      <c r="E290" s="8" t="s">
        <v>893</v>
      </c>
      <c r="F290" s="9" t="s">
        <v>1078</v>
      </c>
      <c r="G290">
        <f>IF(SUBTOTAL(103, B290) = 1, 1, "ignore_in_occurrence_test")</f>
        <v>1</v>
      </c>
      <c r="H290" t="str">
        <f>IF(COUNTIF($I$3:I290, I290) = 1, "First Occurrence", "")</f>
        <v/>
      </c>
      <c r="I290" t="str">
        <f>_xlfn.CONCAT(E290,G290)</f>
        <v>ID.IM-041</v>
      </c>
    </row>
    <row r="291" spans="1:9" ht="30" x14ac:dyDescent="0.2">
      <c r="A291" s="71">
        <v>289</v>
      </c>
      <c r="B291" s="8" t="s">
        <v>813</v>
      </c>
      <c r="C291" s="8" t="s">
        <v>9</v>
      </c>
      <c r="D291" s="8" t="str" cm="1">
        <f t="array" ref="D291">_xlfn.IFS(LEFT(E291, 2) = "GV", "Govern", LEFT(E291, 2) = "ID", "Identify", LEFT(E291, 2) = "PR", "Protect", LEFT(E291, 2) = "DE", "Detect", LEFT(E291, 2) = "RS", "Respond", LEFT(E291, 2) = "RC", "Recover")</f>
        <v>Protect</v>
      </c>
      <c r="E291" s="8" t="s">
        <v>751</v>
      </c>
      <c r="F291" s="9" t="s">
        <v>1079</v>
      </c>
      <c r="G291">
        <f>IF(SUBTOTAL(103, B291) = 1, 1, "ignore_in_occurrence_test")</f>
        <v>1</v>
      </c>
      <c r="H291" t="str">
        <f>IF(COUNTIF($I$3:I291, I291) = 1, "First Occurrence", "")</f>
        <v/>
      </c>
      <c r="I291" t="str">
        <f>_xlfn.CONCAT(E291,G291)</f>
        <v>PR.AA-011</v>
      </c>
    </row>
    <row r="292" spans="1:9" ht="30" x14ac:dyDescent="0.2">
      <c r="A292" s="71">
        <v>290</v>
      </c>
      <c r="B292" s="8" t="s">
        <v>813</v>
      </c>
      <c r="C292" s="8" t="s">
        <v>9</v>
      </c>
      <c r="D292" s="8" t="str" cm="1">
        <f t="array" ref="D292">_xlfn.IFS(LEFT(E292, 2) = "GV", "Govern", LEFT(E292, 2) = "ID", "Identify", LEFT(E292, 2) = "PR", "Protect", LEFT(E292, 2) = "DE", "Detect", LEFT(E292, 2) = "RS", "Respond", LEFT(E292, 2) = "RC", "Recover")</f>
        <v>Protect</v>
      </c>
      <c r="E292" s="8" t="s">
        <v>753</v>
      </c>
      <c r="F292" s="9" t="s">
        <v>1080</v>
      </c>
      <c r="G292">
        <f>IF(SUBTOTAL(103, B292) = 1, 1, "ignore_in_occurrence_test")</f>
        <v>1</v>
      </c>
      <c r="H292" t="str">
        <f>IF(COUNTIF($I$3:I292, I292) = 1, "First Occurrence", "")</f>
        <v/>
      </c>
      <c r="I292" t="str">
        <f>_xlfn.CONCAT(E292,G292)</f>
        <v>PR.AA-031</v>
      </c>
    </row>
    <row r="293" spans="1:9" ht="30" x14ac:dyDescent="0.2">
      <c r="A293" s="71">
        <v>291</v>
      </c>
      <c r="B293" s="8" t="s">
        <v>813</v>
      </c>
      <c r="C293" s="8" t="s">
        <v>9</v>
      </c>
      <c r="D293" s="8" t="str" cm="1">
        <f t="array" ref="D293">_xlfn.IFS(LEFT(E293, 2) = "GV", "Govern", LEFT(E293, 2) = "ID", "Identify", LEFT(E293, 2) = "PR", "Protect", LEFT(E293, 2) = "DE", "Detect", LEFT(E293, 2) = "RS", "Respond", LEFT(E293, 2) = "RC", "Recover")</f>
        <v>Protect</v>
      </c>
      <c r="E293" s="8" t="s">
        <v>755</v>
      </c>
      <c r="F293" s="9" t="s">
        <v>1081</v>
      </c>
      <c r="G293">
        <f>IF(SUBTOTAL(103, B293) = 1, 1, "ignore_in_occurrence_test")</f>
        <v>1</v>
      </c>
      <c r="H293" t="str">
        <f>IF(COUNTIF($I$3:I293, I293) = 1, "First Occurrence", "")</f>
        <v/>
      </c>
      <c r="I293" t="str">
        <f>_xlfn.CONCAT(E293,G293)</f>
        <v>PR.AA-051</v>
      </c>
    </row>
    <row r="294" spans="1:9" ht="30" x14ac:dyDescent="0.2">
      <c r="A294" s="71">
        <v>292</v>
      </c>
      <c r="B294" s="8" t="s">
        <v>813</v>
      </c>
      <c r="C294" s="8" t="s">
        <v>9</v>
      </c>
      <c r="D294" s="8" t="str" cm="1">
        <f t="array" ref="D294">_xlfn.IFS(LEFT(E294, 2) = "GV", "Govern", LEFT(E294, 2) = "ID", "Identify", LEFT(E294, 2) = "PR", "Protect", LEFT(E294, 2) = "DE", "Detect", LEFT(E294, 2) = "RS", "Respond", LEFT(E294, 2) = "RC", "Recover")</f>
        <v>Protect</v>
      </c>
      <c r="E294" s="8" t="s">
        <v>830</v>
      </c>
      <c r="F294" s="9" t="s">
        <v>1082</v>
      </c>
      <c r="G294">
        <f>IF(SUBTOTAL(103, B294) = 1, 1, "ignore_in_occurrence_test")</f>
        <v>1</v>
      </c>
      <c r="H294" t="str">
        <f>IF(COUNTIF($I$3:I294, I294) = 1, "First Occurrence", "")</f>
        <v/>
      </c>
      <c r="I294" t="str">
        <f>_xlfn.CONCAT(E294,G294)</f>
        <v>PR.AT-011</v>
      </c>
    </row>
    <row r="295" spans="1:9" ht="30" x14ac:dyDescent="0.2">
      <c r="A295" s="71">
        <v>293</v>
      </c>
      <c r="B295" s="8" t="s">
        <v>813</v>
      </c>
      <c r="C295" s="8" t="s">
        <v>9</v>
      </c>
      <c r="D295" s="8" t="str" cm="1">
        <f t="array" ref="D295">_xlfn.IFS(LEFT(E295, 2) = "GV", "Govern", LEFT(E295, 2) = "ID", "Identify", LEFT(E295, 2) = "PR", "Protect", LEFT(E295, 2) = "DE", "Detect", LEFT(E295, 2) = "RS", "Respond", LEFT(E295, 2) = "RC", "Recover")</f>
        <v>Protect</v>
      </c>
      <c r="E295" s="8" t="s">
        <v>757</v>
      </c>
      <c r="F295" s="9" t="s">
        <v>1083</v>
      </c>
      <c r="G295">
        <f>IF(SUBTOTAL(103, B295) = 1, 1, "ignore_in_occurrence_test")</f>
        <v>1</v>
      </c>
      <c r="H295" t="str">
        <f>IF(COUNTIF($I$3:I295, I295) = 1, "First Occurrence", "")</f>
        <v/>
      </c>
      <c r="I295" t="str">
        <f>_xlfn.CONCAT(E295,G295)</f>
        <v>PR.DS-011</v>
      </c>
    </row>
    <row r="296" spans="1:9" ht="30" x14ac:dyDescent="0.2">
      <c r="A296" s="71">
        <v>294</v>
      </c>
      <c r="B296" s="8" t="s">
        <v>813</v>
      </c>
      <c r="C296" s="8" t="s">
        <v>9</v>
      </c>
      <c r="D296" s="8" t="str" cm="1">
        <f t="array" ref="D296">_xlfn.IFS(LEFT(E296, 2) = "GV", "Govern", LEFT(E296, 2) = "ID", "Identify", LEFT(E296, 2) = "PR", "Protect", LEFT(E296, 2) = "DE", "Detect", LEFT(E296, 2) = "RS", "Respond", LEFT(E296, 2) = "RC", "Recover")</f>
        <v>Protect</v>
      </c>
      <c r="E296" s="8" t="s">
        <v>759</v>
      </c>
      <c r="F296" s="9" t="s">
        <v>1084</v>
      </c>
      <c r="G296">
        <f>IF(SUBTOTAL(103, B296) = 1, 1, "ignore_in_occurrence_test")</f>
        <v>1</v>
      </c>
      <c r="H296" t="str">
        <f>IF(COUNTIF($I$3:I296, I296) = 1, "First Occurrence", "")</f>
        <v/>
      </c>
      <c r="I296" t="str">
        <f>_xlfn.CONCAT(E296,G296)</f>
        <v>PR.DS-021</v>
      </c>
    </row>
    <row r="297" spans="1:9" x14ac:dyDescent="0.2">
      <c r="A297" s="71">
        <v>295</v>
      </c>
      <c r="B297" s="8" t="s">
        <v>813</v>
      </c>
      <c r="C297" s="8" t="s">
        <v>9</v>
      </c>
      <c r="D297" s="8" t="str" cm="1">
        <f t="array" ref="D297">_xlfn.IFS(LEFT(E297, 2) = "GV", "Govern", LEFT(E297, 2) = "ID", "Identify", LEFT(E297, 2) = "PR", "Protect", LEFT(E297, 2) = "DE", "Detect", LEFT(E297, 2) = "RS", "Respond", LEFT(E297, 2) = "RC", "Recover")</f>
        <v>Protect</v>
      </c>
      <c r="E297" s="8" t="s">
        <v>761</v>
      </c>
      <c r="F297" s="9" t="s">
        <v>1085</v>
      </c>
      <c r="G297">
        <f>IF(SUBTOTAL(103, B297) = 1, 1, "ignore_in_occurrence_test")</f>
        <v>1</v>
      </c>
      <c r="H297" t="str">
        <f>IF(COUNTIF($I$3:I297, I297) = 1, "First Occurrence", "")</f>
        <v/>
      </c>
      <c r="I297" t="str">
        <f>_xlfn.CONCAT(E297,G297)</f>
        <v>PR.DS-101</v>
      </c>
    </row>
    <row r="298" spans="1:9" ht="30" x14ac:dyDescent="0.2">
      <c r="A298" s="71">
        <v>296</v>
      </c>
      <c r="B298" s="8" t="s">
        <v>813</v>
      </c>
      <c r="C298" s="8" t="s">
        <v>9</v>
      </c>
      <c r="D298" s="8" t="str" cm="1">
        <f t="array" ref="D298">_xlfn.IFS(LEFT(E298, 2) = "GV", "Govern", LEFT(E298, 2) = "ID", "Identify", LEFT(E298, 2) = "PR", "Protect", LEFT(E298, 2) = "DE", "Detect", LEFT(E298, 2) = "RS", "Respond", LEFT(E298, 2) = "RC", "Recover")</f>
        <v>Protect</v>
      </c>
      <c r="E298" s="8" t="s">
        <v>763</v>
      </c>
      <c r="F298" s="9" t="s">
        <v>1086</v>
      </c>
      <c r="G298">
        <f>IF(SUBTOTAL(103, B298) = 1, 1, "ignore_in_occurrence_test")</f>
        <v>1</v>
      </c>
      <c r="H298" t="str">
        <f>IF(COUNTIF($I$3:I298, I298) = 1, "First Occurrence", "")</f>
        <v/>
      </c>
      <c r="I298" t="str">
        <f>_xlfn.CONCAT(E298,G298)</f>
        <v>PR.DS-111</v>
      </c>
    </row>
    <row r="299" spans="1:9" ht="30" x14ac:dyDescent="0.2">
      <c r="A299" s="71">
        <v>297</v>
      </c>
      <c r="B299" s="8" t="s">
        <v>813</v>
      </c>
      <c r="C299" s="8" t="s">
        <v>9</v>
      </c>
      <c r="D299" s="8" t="str" cm="1">
        <f t="array" ref="D299">_xlfn.IFS(LEFT(E299, 2) = "GV", "Govern", LEFT(E299, 2) = "ID", "Identify", LEFT(E299, 2) = "PR", "Protect", LEFT(E299, 2) = "DE", "Detect", LEFT(E299, 2) = "RS", "Respond", LEFT(E299, 2) = "RC", "Recover")</f>
        <v>Protect</v>
      </c>
      <c r="E299" s="8" t="s">
        <v>765</v>
      </c>
      <c r="F299" s="9" t="s">
        <v>1087</v>
      </c>
      <c r="G299">
        <f>IF(SUBTOTAL(103, B299) = 1, 1, "ignore_in_occurrence_test")</f>
        <v>1</v>
      </c>
      <c r="H299" t="str">
        <f>IF(COUNTIF($I$3:I299, I299) = 1, "First Occurrence", "")</f>
        <v/>
      </c>
      <c r="I299" t="str">
        <f>_xlfn.CONCAT(E299,G299)</f>
        <v>PR.PS-011</v>
      </c>
    </row>
    <row r="300" spans="1:9" ht="30" x14ac:dyDescent="0.2">
      <c r="A300" s="71">
        <v>298</v>
      </c>
      <c r="B300" s="8" t="s">
        <v>813</v>
      </c>
      <c r="C300" s="8" t="s">
        <v>9</v>
      </c>
      <c r="D300" s="8" t="str" cm="1">
        <f t="array" ref="D300">_xlfn.IFS(LEFT(E300, 2) = "GV", "Govern", LEFT(E300, 2) = "ID", "Identify", LEFT(E300, 2) = "PR", "Protect", LEFT(E300, 2) = "DE", "Detect", LEFT(E300, 2) = "RS", "Respond", LEFT(E300, 2) = "RC", "Recover")</f>
        <v>Protect</v>
      </c>
      <c r="E300" s="8" t="s">
        <v>767</v>
      </c>
      <c r="F300" s="9" t="s">
        <v>1088</v>
      </c>
      <c r="G300">
        <f>IF(SUBTOTAL(103, B300) = 1, 1, "ignore_in_occurrence_test")</f>
        <v>1</v>
      </c>
      <c r="H300" t="str">
        <f>IF(COUNTIF($I$3:I300, I300) = 1, "First Occurrence", "")</f>
        <v/>
      </c>
      <c r="I300" t="str">
        <f>_xlfn.CONCAT(E300,G300)</f>
        <v>PR.PS-041</v>
      </c>
    </row>
    <row r="301" spans="1:9" ht="30" x14ac:dyDescent="0.2">
      <c r="A301" s="71">
        <v>299</v>
      </c>
      <c r="B301" s="8" t="s">
        <v>813</v>
      </c>
      <c r="C301" s="8" t="s">
        <v>9</v>
      </c>
      <c r="D301" s="8" t="str" cm="1">
        <f t="array" ref="D301">_xlfn.IFS(LEFT(E301, 2) = "GV", "Govern", LEFT(E301, 2) = "ID", "Identify", LEFT(E301, 2) = "PR", "Protect", LEFT(E301, 2) = "DE", "Detect", LEFT(E301, 2) = "RS", "Respond", LEFT(E301, 2) = "RC", "Recover")</f>
        <v>Protect</v>
      </c>
      <c r="E301" s="8" t="s">
        <v>769</v>
      </c>
      <c r="F301" s="9" t="s">
        <v>1089</v>
      </c>
      <c r="G301">
        <f>IF(SUBTOTAL(103, B301) = 1, 1, "ignore_in_occurrence_test")</f>
        <v>1</v>
      </c>
      <c r="H301" t="str">
        <f>IF(COUNTIF($I$3:I301, I301) = 1, "First Occurrence", "")</f>
        <v/>
      </c>
      <c r="I301" t="str">
        <f>_xlfn.CONCAT(E301,G301)</f>
        <v>PR.PS-051</v>
      </c>
    </row>
    <row r="302" spans="1:9" ht="30" x14ac:dyDescent="0.2">
      <c r="A302" s="71">
        <v>300</v>
      </c>
      <c r="B302" s="8" t="s">
        <v>813</v>
      </c>
      <c r="C302" s="8" t="s">
        <v>9</v>
      </c>
      <c r="D302" s="8" t="str" cm="1">
        <f t="array" ref="D302">_xlfn.IFS(LEFT(E302, 2) = "GV", "Govern", LEFT(E302, 2) = "ID", "Identify", LEFT(E302, 2) = "PR", "Protect", LEFT(E302, 2) = "DE", "Detect", LEFT(E302, 2) = "RS", "Respond", LEFT(E302, 2) = "RC", "Recover")</f>
        <v>Protect</v>
      </c>
      <c r="E302" s="8" t="s">
        <v>771</v>
      </c>
      <c r="F302" s="9" t="s">
        <v>1090</v>
      </c>
      <c r="G302">
        <f>IF(SUBTOTAL(103, B302) = 1, 1, "ignore_in_occurrence_test")</f>
        <v>1</v>
      </c>
      <c r="H302" t="str">
        <f>IF(COUNTIF($I$3:I302, I302) = 1, "First Occurrence", "")</f>
        <v/>
      </c>
      <c r="I302" t="str">
        <f>_xlfn.CONCAT(E302,G302)</f>
        <v>PR.PS-061</v>
      </c>
    </row>
    <row r="303" spans="1:9" ht="30" x14ac:dyDescent="0.2">
      <c r="A303" s="71">
        <v>301</v>
      </c>
      <c r="B303" s="8" t="s">
        <v>813</v>
      </c>
      <c r="C303" s="8" t="s">
        <v>9</v>
      </c>
      <c r="D303" s="8" t="str" cm="1">
        <f t="array" ref="D303">_xlfn.IFS(LEFT(E303, 2) = "GV", "Govern", LEFT(E303, 2) = "ID", "Identify", LEFT(E303, 2) = "PR", "Protect", LEFT(E303, 2) = "DE", "Detect", LEFT(E303, 2) = "RS", "Respond", LEFT(E303, 2) = "RC", "Recover")</f>
        <v>Protect</v>
      </c>
      <c r="E303" s="8" t="s">
        <v>837</v>
      </c>
      <c r="F303" s="9" t="s">
        <v>1091</v>
      </c>
      <c r="G303">
        <f>IF(SUBTOTAL(103, B303) = 1, 1, "ignore_in_occurrence_test")</f>
        <v>1</v>
      </c>
      <c r="H303" t="str">
        <f>IF(COUNTIF($I$3:I303, I303) = 1, "First Occurrence", "")</f>
        <v/>
      </c>
      <c r="I303" t="str">
        <f>_xlfn.CONCAT(E303,G303)</f>
        <v>PR.IR-011</v>
      </c>
    </row>
    <row r="304" spans="1:9" ht="30" x14ac:dyDescent="0.2">
      <c r="A304" s="71">
        <v>302</v>
      </c>
      <c r="B304" s="8" t="s">
        <v>813</v>
      </c>
      <c r="C304" s="8" t="s">
        <v>9</v>
      </c>
      <c r="D304" s="8" t="str" cm="1">
        <f t="array" ref="D304">_xlfn.IFS(LEFT(E304, 2) = "GV", "Govern", LEFT(E304, 2) = "ID", "Identify", LEFT(E304, 2) = "PR", "Protect", LEFT(E304, 2) = "DE", "Detect", LEFT(E304, 2) = "RS", "Respond", LEFT(E304, 2) = "RC", "Recover")</f>
        <v>Detect</v>
      </c>
      <c r="E304" s="8" t="s">
        <v>773</v>
      </c>
      <c r="F304" s="9" t="s">
        <v>1092</v>
      </c>
      <c r="G304">
        <f>IF(SUBTOTAL(103, B304) = 1, 1, "ignore_in_occurrence_test")</f>
        <v>1</v>
      </c>
      <c r="H304" t="str">
        <f>IF(COUNTIF($I$3:I304, I304) = 1, "First Occurrence", "")</f>
        <v/>
      </c>
      <c r="I304" t="str">
        <f>_xlfn.CONCAT(E304,G304)</f>
        <v>DE.CM-031</v>
      </c>
    </row>
    <row r="305" spans="1:9" ht="30" x14ac:dyDescent="0.2">
      <c r="A305" s="71">
        <v>303</v>
      </c>
      <c r="B305" s="8" t="s">
        <v>813</v>
      </c>
      <c r="C305" s="8" t="s">
        <v>9</v>
      </c>
      <c r="D305" s="8" t="str" cm="1">
        <f t="array" ref="D305">_xlfn.IFS(LEFT(E305, 2) = "GV", "Govern", LEFT(E305, 2) = "ID", "Identify", LEFT(E305, 2) = "PR", "Protect", LEFT(E305, 2) = "DE", "Detect", LEFT(E305, 2) = "RS", "Respond", LEFT(E305, 2) = "RC", "Recover")</f>
        <v>Detect</v>
      </c>
      <c r="E305" s="8" t="s">
        <v>775</v>
      </c>
      <c r="F305" s="9" t="s">
        <v>1093</v>
      </c>
      <c r="G305">
        <f>IF(SUBTOTAL(103, B305) = 1, 1, "ignore_in_occurrence_test")</f>
        <v>1</v>
      </c>
      <c r="H305" t="str">
        <f>IF(COUNTIF($I$3:I305, I305) = 1, "First Occurrence", "")</f>
        <v/>
      </c>
      <c r="I305" t="str">
        <f>_xlfn.CONCAT(E305,G305)</f>
        <v>DE.CM-061</v>
      </c>
    </row>
    <row r="306" spans="1:9" ht="30" x14ac:dyDescent="0.2">
      <c r="A306" s="71">
        <v>304</v>
      </c>
      <c r="B306" s="8" t="s">
        <v>813</v>
      </c>
      <c r="C306" s="8" t="s">
        <v>9</v>
      </c>
      <c r="D306" s="8" t="str" cm="1">
        <f t="array" ref="D306">_xlfn.IFS(LEFT(E306, 2) = "GV", "Govern", LEFT(E306, 2) = "ID", "Identify", LEFT(E306, 2) = "PR", "Protect", LEFT(E306, 2) = "DE", "Detect", LEFT(E306, 2) = "RS", "Respond", LEFT(E306, 2) = "RC", "Recover")</f>
        <v>Detect</v>
      </c>
      <c r="E306" s="8" t="s">
        <v>777</v>
      </c>
      <c r="F306" s="9" t="s">
        <v>1094</v>
      </c>
      <c r="G306">
        <f>IF(SUBTOTAL(103, B306) = 1, 1, "ignore_in_occurrence_test")</f>
        <v>1</v>
      </c>
      <c r="H306" t="str">
        <f>IF(COUNTIF($I$3:I306, I306) = 1, "First Occurrence", "")</f>
        <v/>
      </c>
      <c r="I306" t="str">
        <f>_xlfn.CONCAT(E306,G306)</f>
        <v>DE.AE-021</v>
      </c>
    </row>
    <row r="307" spans="1:9" ht="30" x14ac:dyDescent="0.2">
      <c r="A307" s="71">
        <v>305</v>
      </c>
      <c r="B307" s="8" t="s">
        <v>813</v>
      </c>
      <c r="C307" s="8" t="s">
        <v>9</v>
      </c>
      <c r="D307" s="8" t="str" cm="1">
        <f t="array" ref="D307">_xlfn.IFS(LEFT(E307, 2) = "GV", "Govern", LEFT(E307, 2) = "ID", "Identify", LEFT(E307, 2) = "PR", "Protect", LEFT(E307, 2) = "DE", "Detect", LEFT(E307, 2) = "RS", "Respond", LEFT(E307, 2) = "RC", "Recover")</f>
        <v>Detect</v>
      </c>
      <c r="E307" s="8" t="s">
        <v>779</v>
      </c>
      <c r="F307" s="9" t="s">
        <v>1095</v>
      </c>
      <c r="G307">
        <f>IF(SUBTOTAL(103, B307) = 1, 1, "ignore_in_occurrence_test")</f>
        <v>1</v>
      </c>
      <c r="H307" t="str">
        <f>IF(COUNTIF($I$3:I307, I307) = 1, "First Occurrence", "")</f>
        <v/>
      </c>
      <c r="I307" t="str">
        <f>_xlfn.CONCAT(E307,G307)</f>
        <v>DE.AE-041</v>
      </c>
    </row>
    <row r="308" spans="1:9" ht="30" x14ac:dyDescent="0.2">
      <c r="A308" s="71">
        <v>306</v>
      </c>
      <c r="B308" s="8" t="s">
        <v>813</v>
      </c>
      <c r="C308" s="8" t="s">
        <v>9</v>
      </c>
      <c r="D308" s="8" t="str" cm="1">
        <f t="array" ref="D308">_xlfn.IFS(LEFT(E308, 2) = "GV", "Govern", LEFT(E308, 2) = "ID", "Identify", LEFT(E308, 2) = "PR", "Protect", LEFT(E308, 2) = "DE", "Detect", LEFT(E308, 2) = "RS", "Respond", LEFT(E308, 2) = "RC", "Recover")</f>
        <v>Respond</v>
      </c>
      <c r="E308" s="8" t="s">
        <v>781</v>
      </c>
      <c r="F308" s="9" t="s">
        <v>1096</v>
      </c>
      <c r="G308">
        <f>IF(SUBTOTAL(103, B308) = 1, 1, "ignore_in_occurrence_test")</f>
        <v>1</v>
      </c>
      <c r="H308" t="str">
        <f>IF(COUNTIF($I$3:I308, I308) = 1, "First Occurrence", "")</f>
        <v/>
      </c>
      <c r="I308" t="str">
        <f>_xlfn.CONCAT(E308,G308)</f>
        <v>RS.MA-011</v>
      </c>
    </row>
    <row r="309" spans="1:9" ht="30" x14ac:dyDescent="0.2">
      <c r="A309" s="71">
        <v>307</v>
      </c>
      <c r="B309" s="8" t="s">
        <v>813</v>
      </c>
      <c r="C309" s="8" t="s">
        <v>9</v>
      </c>
      <c r="D309" s="8" t="str" cm="1">
        <f t="array" ref="D309">_xlfn.IFS(LEFT(E309, 2) = "GV", "Govern", LEFT(E309, 2) = "ID", "Identify", LEFT(E309, 2) = "PR", "Protect", LEFT(E309, 2) = "DE", "Detect", LEFT(E309, 2) = "RS", "Respond", LEFT(E309, 2) = "RC", "Recover")</f>
        <v>Respond</v>
      </c>
      <c r="E309" s="8" t="s">
        <v>783</v>
      </c>
      <c r="F309" s="9" t="s">
        <v>1097</v>
      </c>
      <c r="G309">
        <f>IF(SUBTOTAL(103, B309) = 1, 1, "ignore_in_occurrence_test")</f>
        <v>1</v>
      </c>
      <c r="H309" t="str">
        <f>IF(COUNTIF($I$3:I309, I309) = 1, "First Occurrence", "")</f>
        <v/>
      </c>
      <c r="I309" t="str">
        <f>_xlfn.CONCAT(E309,G309)</f>
        <v>RS.MA-021</v>
      </c>
    </row>
    <row r="310" spans="1:9" x14ac:dyDescent="0.2">
      <c r="A310" s="71">
        <v>308</v>
      </c>
      <c r="B310" s="8" t="s">
        <v>813</v>
      </c>
      <c r="C310" s="8" t="s">
        <v>9</v>
      </c>
      <c r="D310" s="8" t="str" cm="1">
        <f t="array" ref="D310">_xlfn.IFS(LEFT(E310, 2) = "GV", "Govern", LEFT(E310, 2) = "ID", "Identify", LEFT(E310, 2) = "PR", "Protect", LEFT(E310, 2) = "DE", "Detect", LEFT(E310, 2) = "RS", "Respond", LEFT(E310, 2) = "RC", "Recover")</f>
        <v>Respond</v>
      </c>
      <c r="E310" s="8" t="s">
        <v>787</v>
      </c>
      <c r="F310" s="9" t="s">
        <v>1098</v>
      </c>
      <c r="G310">
        <f>IF(SUBTOTAL(103, B310) = 1, 1, "ignore_in_occurrence_test")</f>
        <v>1</v>
      </c>
      <c r="H310" t="str">
        <f>IF(COUNTIF($I$3:I310, I310) = 1, "First Occurrence", "")</f>
        <v/>
      </c>
      <c r="I310" t="str">
        <f>_xlfn.CONCAT(E310,G310)</f>
        <v>RS.MA-051</v>
      </c>
    </row>
    <row r="311" spans="1:9" ht="30" x14ac:dyDescent="0.2">
      <c r="A311" s="71">
        <v>309</v>
      </c>
      <c r="B311" s="8" t="s">
        <v>813</v>
      </c>
      <c r="C311" s="8" t="s">
        <v>9</v>
      </c>
      <c r="D311" s="8" t="str" cm="1">
        <f t="array" ref="D311">_xlfn.IFS(LEFT(E311, 2) = "GV", "Govern", LEFT(E311, 2) = "ID", "Identify", LEFT(E311, 2) = "PR", "Protect", LEFT(E311, 2) = "DE", "Detect", LEFT(E311, 2) = "RS", "Respond", LEFT(E311, 2) = "RC", "Recover")</f>
        <v>Respond</v>
      </c>
      <c r="E311" s="8" t="s">
        <v>789</v>
      </c>
      <c r="F311" s="9" t="s">
        <v>1099</v>
      </c>
      <c r="G311">
        <f>IF(SUBTOTAL(103, B311) = 1, 1, "ignore_in_occurrence_test")</f>
        <v>1</v>
      </c>
      <c r="H311" t="str">
        <f>IF(COUNTIF($I$3:I311, I311) = 1, "First Occurrence", "")</f>
        <v/>
      </c>
      <c r="I311" t="str">
        <f>_xlfn.CONCAT(E311,G311)</f>
        <v>RS.AN-081</v>
      </c>
    </row>
    <row r="312" spans="1:9" x14ac:dyDescent="0.2">
      <c r="A312" s="71">
        <v>310</v>
      </c>
      <c r="B312" s="8" t="s">
        <v>813</v>
      </c>
      <c r="C312" s="8" t="s">
        <v>9</v>
      </c>
      <c r="D312" s="8" t="str" cm="1">
        <f t="array" ref="D312">_xlfn.IFS(LEFT(E312, 2) = "GV", "Govern", LEFT(E312, 2) = "ID", "Identify", LEFT(E312, 2) = "PR", "Protect", LEFT(E312, 2) = "DE", "Detect", LEFT(E312, 2) = "RS", "Respond", LEFT(E312, 2) = "RC", "Recover")</f>
        <v>Respond</v>
      </c>
      <c r="E312" s="8" t="s">
        <v>791</v>
      </c>
      <c r="F312" s="9" t="s">
        <v>1100</v>
      </c>
      <c r="G312">
        <f>IF(SUBTOTAL(103, B312) = 1, 1, "ignore_in_occurrence_test")</f>
        <v>1</v>
      </c>
      <c r="H312" t="str">
        <f>IF(COUNTIF($I$3:I312, I312) = 1, "First Occurrence", "")</f>
        <v/>
      </c>
      <c r="I312" t="str">
        <f>_xlfn.CONCAT(E312,G312)</f>
        <v>RS.MI-011</v>
      </c>
    </row>
    <row r="313" spans="1:9" x14ac:dyDescent="0.2">
      <c r="A313" s="71">
        <v>311</v>
      </c>
      <c r="B313" s="8" t="s">
        <v>813</v>
      </c>
      <c r="C313" s="8" t="s">
        <v>9</v>
      </c>
      <c r="D313" s="8" t="str" cm="1">
        <f t="array" ref="D313">_xlfn.IFS(LEFT(E313, 2) = "GV", "Govern", LEFT(E313, 2) = "ID", "Identify", LEFT(E313, 2) = "PR", "Protect", LEFT(E313, 2) = "DE", "Detect", LEFT(E313, 2) = "RS", "Respond", LEFT(E313, 2) = "RC", "Recover")</f>
        <v>Respond</v>
      </c>
      <c r="E313" s="8" t="s">
        <v>793</v>
      </c>
      <c r="F313" s="9" t="s">
        <v>1101</v>
      </c>
      <c r="G313">
        <f>IF(SUBTOTAL(103, B313) = 1, 1, "ignore_in_occurrence_test")</f>
        <v>1</v>
      </c>
      <c r="H313" t="str">
        <f>IF(COUNTIF($I$3:I313, I313) = 1, "First Occurrence", "")</f>
        <v/>
      </c>
      <c r="I313" t="str">
        <f>_xlfn.CONCAT(E313,G313)</f>
        <v>RS.MI-021</v>
      </c>
    </row>
    <row r="314" spans="1:9" ht="30" x14ac:dyDescent="0.2">
      <c r="A314" s="71">
        <v>312</v>
      </c>
      <c r="B314" s="8" t="s">
        <v>813</v>
      </c>
      <c r="C314" s="8" t="s">
        <v>9</v>
      </c>
      <c r="D314" s="8" t="str" cm="1">
        <f t="array" ref="D314">_xlfn.IFS(LEFT(E314, 2) = "GV", "Govern", LEFT(E314, 2) = "ID", "Identify", LEFT(E314, 2) = "PR", "Protect", LEFT(E314, 2) = "DE", "Detect", LEFT(E314, 2) = "RS", "Respond", LEFT(E314, 2) = "RC", "Recover")</f>
        <v>Recover</v>
      </c>
      <c r="E314" s="8" t="s">
        <v>795</v>
      </c>
      <c r="F314" s="9" t="s">
        <v>1102</v>
      </c>
      <c r="G314">
        <f>IF(SUBTOTAL(103, B314) = 1, 1, "ignore_in_occurrence_test")</f>
        <v>1</v>
      </c>
      <c r="H314" t="str">
        <f>IF(COUNTIF($I$3:I314, I314) = 1, "First Occurrence", "")</f>
        <v/>
      </c>
      <c r="I314" t="str">
        <f>_xlfn.CONCAT(E314,G314)</f>
        <v>RC.RP-011</v>
      </c>
    </row>
    <row r="315" spans="1:9" ht="30" x14ac:dyDescent="0.2">
      <c r="A315" s="71">
        <v>313</v>
      </c>
      <c r="B315" s="8" t="s">
        <v>813</v>
      </c>
      <c r="C315" s="8" t="s">
        <v>9</v>
      </c>
      <c r="D315" s="8" t="str" cm="1">
        <f t="array" ref="D315">_xlfn.IFS(LEFT(E315, 2) = "GV", "Govern", LEFT(E315, 2) = "ID", "Identify", LEFT(E315, 2) = "PR", "Protect", LEFT(E315, 2) = "DE", "Detect", LEFT(E315, 2) = "RS", "Respond", LEFT(E315, 2) = "RC", "Recover")</f>
        <v>Recover</v>
      </c>
      <c r="E315" s="8" t="s">
        <v>797</v>
      </c>
      <c r="F315" s="9" t="s">
        <v>1103</v>
      </c>
      <c r="G315">
        <f>IF(SUBTOTAL(103, B315) = 1, 1, "ignore_in_occurrence_test")</f>
        <v>1</v>
      </c>
      <c r="H315" t="str">
        <f>IF(COUNTIF($I$3:I315, I315) = 1, "First Occurrence", "")</f>
        <v/>
      </c>
      <c r="I315" t="str">
        <f>_xlfn.CONCAT(E315,G315)</f>
        <v>RC.RP-021</v>
      </c>
    </row>
    <row r="316" spans="1:9" ht="30" x14ac:dyDescent="0.2">
      <c r="A316" s="71">
        <v>314</v>
      </c>
      <c r="B316" s="8" t="s">
        <v>813</v>
      </c>
      <c r="C316" s="8" t="s">
        <v>9</v>
      </c>
      <c r="D316" s="8" t="str" cm="1">
        <f t="array" ref="D316">_xlfn.IFS(LEFT(E316, 2) = "GV", "Govern", LEFT(E316, 2) = "ID", "Identify", LEFT(E316, 2) = "PR", "Protect", LEFT(E316, 2) = "DE", "Detect", LEFT(E316, 2) = "RS", "Respond", LEFT(E316, 2) = "RC", "Recover")</f>
        <v>Recover</v>
      </c>
      <c r="E316" s="8" t="s">
        <v>997</v>
      </c>
      <c r="F316" s="9" t="s">
        <v>1104</v>
      </c>
      <c r="G316">
        <f>IF(SUBTOTAL(103, B316) = 1, 1, "ignore_in_occurrence_test")</f>
        <v>1</v>
      </c>
      <c r="H316" t="str">
        <f>IF(COUNTIF($I$3:I316, I316) = 1, "First Occurrence", "")</f>
        <v/>
      </c>
      <c r="I316" t="str">
        <f>_xlfn.CONCAT(E316,G316)</f>
        <v>RC.CO-041</v>
      </c>
    </row>
    <row r="317" spans="1:9" ht="75" x14ac:dyDescent="0.2">
      <c r="A317" s="71">
        <v>315</v>
      </c>
      <c r="B317" s="8" t="s">
        <v>814</v>
      </c>
      <c r="C317" s="8" t="s">
        <v>9</v>
      </c>
      <c r="D317" s="8" t="str" cm="1">
        <f t="array" ref="D317">_xlfn.IFS(LEFT(E317, 2) = "GV", "Govern", LEFT(E317, 2) = "ID", "Identify", LEFT(E317, 2) = "PR", "Protect", LEFT(E317, 2) = "DE", "Detect", LEFT(E317, 2) = "RS", "Respond", LEFT(E317, 2) = "RC", "Recover")</f>
        <v>Govern</v>
      </c>
      <c r="E317" s="8" t="s">
        <v>846</v>
      </c>
      <c r="F317" s="9" t="s">
        <v>1105</v>
      </c>
      <c r="G317">
        <f>IF(SUBTOTAL(103, B317) = 1, 1, "ignore_in_occurrence_test")</f>
        <v>1</v>
      </c>
      <c r="H317" t="str">
        <f>IF(COUNTIF($I$3:I317, I317) = 1, "First Occurrence", "")</f>
        <v/>
      </c>
      <c r="I317" t="str">
        <f>_xlfn.CONCAT(E317,G317)</f>
        <v>GV.OC-011</v>
      </c>
    </row>
    <row r="318" spans="1:9" ht="45" x14ac:dyDescent="0.2">
      <c r="A318" s="71">
        <v>316</v>
      </c>
      <c r="B318" s="8" t="s">
        <v>814</v>
      </c>
      <c r="C318" s="8" t="s">
        <v>9</v>
      </c>
      <c r="D318" s="8" t="str" cm="1">
        <f t="array" ref="D318">_xlfn.IFS(LEFT(E318, 2) = "GV", "Govern", LEFT(E318, 2) = "ID", "Identify", LEFT(E318, 2) = "PR", "Protect", LEFT(E318, 2) = "DE", "Detect", LEFT(E318, 2) = "RS", "Respond", LEFT(E318, 2) = "RC", "Recover")</f>
        <v>Govern</v>
      </c>
      <c r="E318" s="8" t="s">
        <v>707</v>
      </c>
      <c r="F318" s="9" t="s">
        <v>1106</v>
      </c>
      <c r="G318">
        <f>IF(SUBTOTAL(103, B318) = 1, 1, "ignore_in_occurrence_test")</f>
        <v>1</v>
      </c>
      <c r="H318" t="str">
        <f>IF(COUNTIF($I$3:I318, I318) = 1, "First Occurrence", "")</f>
        <v/>
      </c>
      <c r="I318" t="str">
        <f>_xlfn.CONCAT(E318,G318)</f>
        <v>GV.RM-031</v>
      </c>
    </row>
    <row r="319" spans="1:9" ht="60" x14ac:dyDescent="0.2">
      <c r="A319" s="71">
        <v>317</v>
      </c>
      <c r="B319" s="8" t="s">
        <v>814</v>
      </c>
      <c r="C319" s="8" t="s">
        <v>9</v>
      </c>
      <c r="D319" s="8" t="str" cm="1">
        <f t="array" ref="D319">_xlfn.IFS(LEFT(E319, 2) = "GV", "Govern", LEFT(E319, 2) = "ID", "Identify", LEFT(E319, 2) = "PR", "Protect", LEFT(E319, 2) = "DE", "Detect", LEFT(E319, 2) = "RS", "Respond", LEFT(E319, 2) = "RC", "Recover")</f>
        <v>Govern</v>
      </c>
      <c r="E319" s="8" t="s">
        <v>711</v>
      </c>
      <c r="F319" s="9" t="s">
        <v>1107</v>
      </c>
      <c r="G319">
        <f>IF(SUBTOTAL(103, B319) = 1, 1, "ignore_in_occurrence_test")</f>
        <v>1</v>
      </c>
      <c r="H319" t="str">
        <f>IF(COUNTIF($I$3:I319, I319) = 1, "First Occurrence", "")</f>
        <v/>
      </c>
      <c r="I319" t="str">
        <f>_xlfn.CONCAT(E319,G319)</f>
        <v>GV.PO-011</v>
      </c>
    </row>
    <row r="320" spans="1:9" ht="45" x14ac:dyDescent="0.2">
      <c r="A320" s="71">
        <v>318</v>
      </c>
      <c r="B320" s="8" t="s">
        <v>814</v>
      </c>
      <c r="C320" s="8" t="s">
        <v>9</v>
      </c>
      <c r="D320" s="8" t="str" cm="1">
        <f t="array" ref="D320">_xlfn.IFS(LEFT(E320, 2) = "GV", "Govern", LEFT(E320, 2) = "ID", "Identify", LEFT(E320, 2) = "PR", "Protect", LEFT(E320, 2) = "DE", "Detect", LEFT(E320, 2) = "RS", "Respond", LEFT(E320, 2) = "RC", "Recover")</f>
        <v>Identify</v>
      </c>
      <c r="E320" s="8" t="s">
        <v>735</v>
      </c>
      <c r="F320" s="9" t="s">
        <v>1108</v>
      </c>
      <c r="G320">
        <f>IF(SUBTOTAL(103, B320) = 1, 1, "ignore_in_occurrence_test")</f>
        <v>1</v>
      </c>
      <c r="H320" t="str">
        <f>IF(COUNTIF($I$3:I320, I320) = 1, "First Occurrence", "")</f>
        <v/>
      </c>
      <c r="I320" t="str">
        <f>_xlfn.CONCAT(E320,G320)</f>
        <v>ID.AM-071</v>
      </c>
    </row>
    <row r="321" spans="1:9" ht="30" x14ac:dyDescent="0.2">
      <c r="A321" s="71">
        <v>319</v>
      </c>
      <c r="B321" s="8" t="s">
        <v>815</v>
      </c>
      <c r="C321" s="8" t="s">
        <v>9</v>
      </c>
      <c r="D321" s="8" t="str" cm="1">
        <f t="array" ref="D321">_xlfn.IFS(LEFT(E321, 2) = "GV", "Govern", LEFT(E321, 2) = "ID", "Identify", LEFT(E321, 2) = "PR", "Protect", LEFT(E321, 2) = "DE", "Detect", LEFT(E321, 2) = "RS", "Respond", LEFT(E321, 2) = "RC", "Recover")</f>
        <v>Govern</v>
      </c>
      <c r="E321" s="8" t="s">
        <v>869</v>
      </c>
      <c r="F321" s="9" t="s">
        <v>1109</v>
      </c>
      <c r="G321">
        <f>IF(SUBTOTAL(103, B321) = 1, 1, "ignore_in_occurrence_test")</f>
        <v>1</v>
      </c>
      <c r="H321" t="str">
        <f>IF(COUNTIF($I$3:I321, I321) = 1, "First Occurrence", "")</f>
        <v/>
      </c>
      <c r="I321" t="str">
        <f>_xlfn.CONCAT(E321,G321)</f>
        <v>GV.OV-031</v>
      </c>
    </row>
    <row r="322" spans="1:9" ht="45" x14ac:dyDescent="0.2">
      <c r="A322" s="71">
        <v>320</v>
      </c>
      <c r="B322" s="8" t="s">
        <v>815</v>
      </c>
      <c r="C322" s="8" t="s">
        <v>9</v>
      </c>
      <c r="D322" s="8" t="str" cm="1">
        <f t="array" ref="D322">_xlfn.IFS(LEFT(E322, 2) = "GV", "Govern", LEFT(E322, 2) = "ID", "Identify", LEFT(E322, 2) = "PR", "Protect", LEFT(E322, 2) = "DE", "Detect", LEFT(E322, 2) = "RS", "Respond", LEFT(E322, 2) = "RC", "Recover")</f>
        <v>Govern</v>
      </c>
      <c r="E322" s="8" t="s">
        <v>707</v>
      </c>
      <c r="F322" s="9" t="s">
        <v>1110</v>
      </c>
      <c r="G322">
        <f>IF(SUBTOTAL(103, B322) = 1, 1, "ignore_in_occurrence_test")</f>
        <v>1</v>
      </c>
      <c r="H322" t="str">
        <f>IF(COUNTIF($I$3:I322, I322) = 1, "First Occurrence", "")</f>
        <v/>
      </c>
      <c r="I322" t="str">
        <f>_xlfn.CONCAT(E322,G322)</f>
        <v>GV.RM-031</v>
      </c>
    </row>
    <row r="323" spans="1:9" ht="30" x14ac:dyDescent="0.2">
      <c r="A323" s="71">
        <v>321</v>
      </c>
      <c r="B323" s="8" t="s">
        <v>815</v>
      </c>
      <c r="C323" s="8" t="s">
        <v>9</v>
      </c>
      <c r="D323" s="8" t="str" cm="1">
        <f t="array" ref="D323">_xlfn.IFS(LEFT(E323, 2) = "GV", "Govern", LEFT(E323, 2) = "ID", "Identify", LEFT(E323, 2) = "PR", "Protect", LEFT(E323, 2) = "DE", "Detect", LEFT(E323, 2) = "RS", "Respond", LEFT(E323, 2) = "RC", "Recover")</f>
        <v>Govern</v>
      </c>
      <c r="E323" s="8" t="s">
        <v>709</v>
      </c>
      <c r="F323" s="9" t="s">
        <v>1111</v>
      </c>
      <c r="G323">
        <f>IF(SUBTOTAL(103, B323) = 1, 1, "ignore_in_occurrence_test")</f>
        <v>1</v>
      </c>
      <c r="H323" t="str">
        <f>IF(COUNTIF($I$3:I323, I323) = 1, "First Occurrence", "")</f>
        <v/>
      </c>
      <c r="I323" t="str">
        <f>_xlfn.CONCAT(E323,G323)</f>
        <v>GV.RM-051</v>
      </c>
    </row>
    <row r="324" spans="1:9" ht="30" x14ac:dyDescent="0.2">
      <c r="A324" s="71">
        <v>322</v>
      </c>
      <c r="B324" s="8" t="s">
        <v>815</v>
      </c>
      <c r="C324" s="8" t="s">
        <v>9</v>
      </c>
      <c r="D324" s="8" t="str" cm="1">
        <f t="array" ref="D324">_xlfn.IFS(LEFT(E324, 2) = "GV", "Govern", LEFT(E324, 2) = "ID", "Identify", LEFT(E324, 2) = "PR", "Protect", LEFT(E324, 2) = "DE", "Detect", LEFT(E324, 2) = "RS", "Respond", LEFT(E324, 2) = "RC", "Recover")</f>
        <v>Govern</v>
      </c>
      <c r="E324" s="8" t="s">
        <v>983</v>
      </c>
      <c r="F324" s="9" t="s">
        <v>1112</v>
      </c>
      <c r="G324">
        <f>IF(SUBTOTAL(103, B324) = 1, 1, "ignore_in_occurrence_test")</f>
        <v>1</v>
      </c>
      <c r="H324" t="str">
        <f>IF(COUNTIF($I$3:I324, I324) = 1, "First Occurrence", "")</f>
        <v/>
      </c>
      <c r="I324" t="str">
        <f>_xlfn.CONCAT(E324,G324)</f>
        <v>GV.RM-071</v>
      </c>
    </row>
    <row r="325" spans="1:9" ht="45" x14ac:dyDescent="0.2">
      <c r="A325" s="71">
        <v>323</v>
      </c>
      <c r="B325" s="8" t="s">
        <v>815</v>
      </c>
      <c r="C325" s="8" t="s">
        <v>9</v>
      </c>
      <c r="D325" s="8" t="str" cm="1">
        <f t="array" ref="D325">_xlfn.IFS(LEFT(E325, 2) = "GV", "Govern", LEFT(E325, 2) = "ID", "Identify", LEFT(E325, 2) = "PR", "Protect", LEFT(E325, 2) = "DE", "Detect", LEFT(E325, 2) = "RS", "Respond", LEFT(E325, 2) = "RC", "Recover")</f>
        <v>Govern</v>
      </c>
      <c r="E325" s="8" t="s">
        <v>711</v>
      </c>
      <c r="F325" s="9" t="s">
        <v>1113</v>
      </c>
      <c r="G325">
        <f>IF(SUBTOTAL(103, B325) = 1, 1, "ignore_in_occurrence_test")</f>
        <v>1</v>
      </c>
      <c r="H325" t="str">
        <f>IF(COUNTIF($I$3:I325, I325) = 1, "First Occurrence", "")</f>
        <v/>
      </c>
      <c r="I325" t="str">
        <f>_xlfn.CONCAT(E325,G325)</f>
        <v>GV.PO-011</v>
      </c>
    </row>
    <row r="326" spans="1:9" ht="30" x14ac:dyDescent="0.2">
      <c r="A326" s="71">
        <v>324</v>
      </c>
      <c r="B326" s="8" t="s">
        <v>815</v>
      </c>
      <c r="C326" s="8" t="s">
        <v>9</v>
      </c>
      <c r="D326" s="8" t="str" cm="1">
        <f t="array" ref="D326">_xlfn.IFS(LEFT(E326, 2) = "GV", "Govern", LEFT(E326, 2) = "ID", "Identify", LEFT(E326, 2) = "PR", "Protect", LEFT(E326, 2) = "DE", "Detect", LEFT(E326, 2) = "RS", "Respond", LEFT(E326, 2) = "RC", "Recover")</f>
        <v>Govern</v>
      </c>
      <c r="E326" s="8" t="s">
        <v>713</v>
      </c>
      <c r="F326" s="9" t="s">
        <v>1114</v>
      </c>
      <c r="G326">
        <f>IF(SUBTOTAL(103, B326) = 1, 1, "ignore_in_occurrence_test")</f>
        <v>1</v>
      </c>
      <c r="H326" t="str">
        <f>IF(COUNTIF($I$3:I326, I326) = 1, "First Occurrence", "")</f>
        <v/>
      </c>
      <c r="I326" t="str">
        <f>_xlfn.CONCAT(E326,G326)</f>
        <v>GV.PO-021</v>
      </c>
    </row>
    <row r="327" spans="1:9" ht="45" x14ac:dyDescent="0.2">
      <c r="A327" s="71">
        <v>325</v>
      </c>
      <c r="B327" s="8" t="s">
        <v>815</v>
      </c>
      <c r="C327" s="8" t="s">
        <v>9</v>
      </c>
      <c r="D327" s="8" t="str" cm="1">
        <f t="array" ref="D327">_xlfn.IFS(LEFT(E327, 2) = "GV", "Govern", LEFT(E327, 2) = "ID", "Identify", LEFT(E327, 2) = "PR", "Protect", LEFT(E327, 2) = "DE", "Detect", LEFT(E327, 2) = "RS", "Respond", LEFT(E327, 2) = "RC", "Recover")</f>
        <v>Govern</v>
      </c>
      <c r="E327" s="8" t="s">
        <v>715</v>
      </c>
      <c r="F327" s="9" t="s">
        <v>1115</v>
      </c>
      <c r="G327">
        <f>IF(SUBTOTAL(103, B327) = 1, 1, "ignore_in_occurrence_test")</f>
        <v>1</v>
      </c>
      <c r="H327" t="str">
        <f>IF(COUNTIF($I$3:I327, I327) = 1, "First Occurrence", "")</f>
        <v/>
      </c>
      <c r="I327" t="str">
        <f>_xlfn.CONCAT(E327,G327)</f>
        <v>GV.SC-011</v>
      </c>
    </row>
    <row r="328" spans="1:9" ht="45" x14ac:dyDescent="0.2">
      <c r="A328" s="71">
        <v>326</v>
      </c>
      <c r="B328" s="8" t="s">
        <v>815</v>
      </c>
      <c r="C328" s="8" t="s">
        <v>9</v>
      </c>
      <c r="D328" s="8" t="str" cm="1">
        <f t="array" ref="D328">_xlfn.IFS(LEFT(E328, 2) = "GV", "Govern", LEFT(E328, 2) = "ID", "Identify", LEFT(E328, 2) = "PR", "Protect", LEFT(E328, 2) = "DE", "Detect", LEFT(E328, 2) = "RS", "Respond", LEFT(E328, 2) = "RC", "Recover")</f>
        <v>Govern</v>
      </c>
      <c r="E328" s="8" t="s">
        <v>723</v>
      </c>
      <c r="F328" s="9" t="s">
        <v>1116</v>
      </c>
      <c r="G328">
        <f>IF(SUBTOTAL(103, B328) = 1, 1, "ignore_in_occurrence_test")</f>
        <v>1</v>
      </c>
      <c r="H328" t="str">
        <f>IF(COUNTIF($I$3:I328, I328) = 1, "First Occurrence", "")</f>
        <v/>
      </c>
      <c r="I328" t="str">
        <f>_xlfn.CONCAT(E328,G328)</f>
        <v>GV.SC-061</v>
      </c>
    </row>
    <row r="329" spans="1:9" ht="30" x14ac:dyDescent="0.2">
      <c r="A329" s="71">
        <v>327</v>
      </c>
      <c r="B329" s="8" t="s">
        <v>815</v>
      </c>
      <c r="C329" s="8" t="s">
        <v>9</v>
      </c>
      <c r="D329" s="8" t="str" cm="1">
        <f t="array" ref="D329">_xlfn.IFS(LEFT(E329, 2) = "GV", "Govern", LEFT(E329, 2) = "ID", "Identify", LEFT(E329, 2) = "PR", "Protect", LEFT(E329, 2) = "DE", "Detect", LEFT(E329, 2) = "RS", "Respond", LEFT(E329, 2) = "RC", "Recover")</f>
        <v>Identify</v>
      </c>
      <c r="E329" s="8" t="s">
        <v>936</v>
      </c>
      <c r="F329" s="9" t="s">
        <v>1117</v>
      </c>
      <c r="G329">
        <f>IF(SUBTOTAL(103, B329) = 1, 1, "ignore_in_occurrence_test")</f>
        <v>1</v>
      </c>
      <c r="H329" t="str">
        <f>IF(COUNTIF($I$3:I329, I329) = 1, "First Occurrence", "")</f>
        <v/>
      </c>
      <c r="I329" t="str">
        <f>_xlfn.CONCAT(E329,G329)</f>
        <v>ID.AM-011</v>
      </c>
    </row>
    <row r="330" spans="1:9" ht="45" x14ac:dyDescent="0.2">
      <c r="A330" s="71">
        <v>328</v>
      </c>
      <c r="B330" s="8" t="s">
        <v>815</v>
      </c>
      <c r="C330" s="8" t="s">
        <v>9</v>
      </c>
      <c r="D330" s="8" t="str" cm="1">
        <f t="array" ref="D330">_xlfn.IFS(LEFT(E330, 2) = "GV", "Govern", LEFT(E330, 2) = "ID", "Identify", LEFT(E330, 2) = "PR", "Protect", LEFT(E330, 2) = "DE", "Detect", LEFT(E330, 2) = "RS", "Respond", LEFT(E330, 2) = "RC", "Recover")</f>
        <v>Identify</v>
      </c>
      <c r="E330" s="8" t="s">
        <v>728</v>
      </c>
      <c r="F330" s="9" t="s">
        <v>1118</v>
      </c>
      <c r="G330">
        <f>IF(SUBTOTAL(103, B330) = 1, 1, "ignore_in_occurrence_test")</f>
        <v>1</v>
      </c>
      <c r="H330" t="str">
        <f>IF(COUNTIF($I$3:I330, I330) = 1, "First Occurrence", "")</f>
        <v/>
      </c>
      <c r="I330" t="str">
        <f>_xlfn.CONCAT(E330,G330)</f>
        <v>ID.AM-021</v>
      </c>
    </row>
    <row r="331" spans="1:9" ht="30" x14ac:dyDescent="0.2">
      <c r="A331" s="71">
        <v>329</v>
      </c>
      <c r="B331" s="8" t="s">
        <v>815</v>
      </c>
      <c r="C331" s="8" t="s">
        <v>9</v>
      </c>
      <c r="D331" s="8" t="str" cm="1">
        <f t="array" ref="D331">_xlfn.IFS(LEFT(E331, 2) = "GV", "Govern", LEFT(E331, 2) = "ID", "Identify", LEFT(E331, 2) = "PR", "Protect", LEFT(E331, 2) = "DE", "Detect", LEFT(E331, 2) = "RS", "Respond", LEFT(E331, 2) = "RC", "Recover")</f>
        <v>Identify</v>
      </c>
      <c r="E331" s="8" t="s">
        <v>729</v>
      </c>
      <c r="F331" s="9" t="s">
        <v>1119</v>
      </c>
      <c r="G331">
        <f>IF(SUBTOTAL(103, B331) = 1, 1, "ignore_in_occurrence_test")</f>
        <v>1</v>
      </c>
      <c r="H331" t="str">
        <f>IF(COUNTIF($I$3:I331, I331) = 1, "First Occurrence", "")</f>
        <v/>
      </c>
      <c r="I331" t="str">
        <f>_xlfn.CONCAT(E331,G331)</f>
        <v>ID.AM-031</v>
      </c>
    </row>
    <row r="332" spans="1:9" ht="30" x14ac:dyDescent="0.2">
      <c r="A332" s="71">
        <v>330</v>
      </c>
      <c r="B332" s="8" t="s">
        <v>815</v>
      </c>
      <c r="C332" s="8" t="s">
        <v>9</v>
      </c>
      <c r="D332" s="8" t="str" cm="1">
        <f t="array" ref="D332">_xlfn.IFS(LEFT(E332, 2) = "GV", "Govern", LEFT(E332, 2) = "ID", "Identify", LEFT(E332, 2) = "PR", "Protect", LEFT(E332, 2) = "DE", "Detect", LEFT(E332, 2) = "RS", "Respond", LEFT(E332, 2) = "RC", "Recover")</f>
        <v>Identify</v>
      </c>
      <c r="E332" s="8" t="s">
        <v>739</v>
      </c>
      <c r="F332" s="9" t="s">
        <v>1120</v>
      </c>
      <c r="G332">
        <f>IF(SUBTOTAL(103, B332) = 1, 1, "ignore_in_occurrence_test")</f>
        <v>1</v>
      </c>
      <c r="H332" t="str">
        <f>IF(COUNTIF($I$3:I332, I332) = 1, "First Occurrence", "")</f>
        <v/>
      </c>
      <c r="I332" t="str">
        <f>_xlfn.CONCAT(E332,G332)</f>
        <v>ID.RA-011</v>
      </c>
    </row>
    <row r="333" spans="1:9" ht="30" x14ac:dyDescent="0.2">
      <c r="A333" s="71">
        <v>331</v>
      </c>
      <c r="B333" s="8" t="s">
        <v>815</v>
      </c>
      <c r="C333" s="8" t="s">
        <v>9</v>
      </c>
      <c r="D333" s="8" t="str" cm="1">
        <f t="array" ref="D333">_xlfn.IFS(LEFT(E333, 2) = "GV", "Govern", LEFT(E333, 2) = "ID", "Identify", LEFT(E333, 2) = "PR", "Protect", LEFT(E333, 2) = "DE", "Detect", LEFT(E333, 2) = "RS", "Respond", LEFT(E333, 2) = "RC", "Recover")</f>
        <v>Identify</v>
      </c>
      <c r="E333" s="8" t="s">
        <v>886</v>
      </c>
      <c r="F333" s="9" t="s">
        <v>1121</v>
      </c>
      <c r="G333">
        <f>IF(SUBTOTAL(103, B333) = 1, 1, "ignore_in_occurrence_test")</f>
        <v>1</v>
      </c>
      <c r="H333" t="str">
        <f>IF(COUNTIF($I$3:I333, I333) = 1, "First Occurrence", "")</f>
        <v/>
      </c>
      <c r="I333" t="str">
        <f>_xlfn.CONCAT(E333,G333)</f>
        <v>ID.RA-041</v>
      </c>
    </row>
    <row r="334" spans="1:9" ht="45" x14ac:dyDescent="0.2">
      <c r="A334" s="71">
        <v>332</v>
      </c>
      <c r="B334" s="8" t="s">
        <v>815</v>
      </c>
      <c r="C334" s="8" t="s">
        <v>9</v>
      </c>
      <c r="D334" s="8" t="str" cm="1">
        <f t="array" ref="D334">_xlfn.IFS(LEFT(E334, 2) = "GV", "Govern", LEFT(E334, 2) = "ID", "Identify", LEFT(E334, 2) = "PR", "Protect", LEFT(E334, 2) = "DE", "Detect", LEFT(E334, 2) = "RS", "Respond", LEFT(E334, 2) = "RC", "Recover")</f>
        <v>Identify</v>
      </c>
      <c r="E334" s="8" t="s">
        <v>743</v>
      </c>
      <c r="F334" s="9" t="s">
        <v>1122</v>
      </c>
      <c r="G334">
        <f>IF(SUBTOTAL(103, B334) = 1, 1, "ignore_in_occurrence_test")</f>
        <v>1</v>
      </c>
      <c r="H334" t="str">
        <f>IF(COUNTIF($I$3:I334, I334) = 1, "First Occurrence", "")</f>
        <v/>
      </c>
      <c r="I334" t="str">
        <f>_xlfn.CONCAT(E334,G334)</f>
        <v>ID.RA-051</v>
      </c>
    </row>
    <row r="335" spans="1:9" ht="45" x14ac:dyDescent="0.2">
      <c r="A335" s="71">
        <v>333</v>
      </c>
      <c r="B335" s="8" t="s">
        <v>815</v>
      </c>
      <c r="C335" s="8" t="s">
        <v>9</v>
      </c>
      <c r="D335" s="8" t="str" cm="1">
        <f t="array" ref="D335">_xlfn.IFS(LEFT(E335, 2) = "GV", "Govern", LEFT(E335, 2) = "ID", "Identify", LEFT(E335, 2) = "PR", "Protect", LEFT(E335, 2) = "DE", "Detect", LEFT(E335, 2) = "RS", "Respond", LEFT(E335, 2) = "RC", "Recover")</f>
        <v>Identify</v>
      </c>
      <c r="E335" s="8" t="s">
        <v>1123</v>
      </c>
      <c r="F335" s="9" t="s">
        <v>1124</v>
      </c>
      <c r="G335">
        <f>IF(SUBTOTAL(103, B335) = 1, 1, "ignore_in_occurrence_test")</f>
        <v>1</v>
      </c>
      <c r="H335" t="str">
        <f>IF(COUNTIF($I$3:I335, I335) = 1, "First Occurrence", "")</f>
        <v>First Occurrence</v>
      </c>
      <c r="I335" t="str">
        <f>_xlfn.CONCAT(E335,G335)</f>
        <v>ID.RA-091</v>
      </c>
    </row>
    <row r="336" spans="1:9" ht="45" x14ac:dyDescent="0.2">
      <c r="A336" s="71">
        <v>334</v>
      </c>
      <c r="B336" s="8" t="s">
        <v>815</v>
      </c>
      <c r="C336" s="8" t="s">
        <v>9</v>
      </c>
      <c r="D336" s="8" t="str" cm="1">
        <f t="array" ref="D336">_xlfn.IFS(LEFT(E336, 2) = "GV", "Govern", LEFT(E336, 2) = "ID", "Identify", LEFT(E336, 2) = "PR", "Protect", LEFT(E336, 2) = "DE", "Detect", LEFT(E336, 2) = "RS", "Respond", LEFT(E336, 2) = "RC", "Recover")</f>
        <v>Protect</v>
      </c>
      <c r="E336" s="8" t="s">
        <v>751</v>
      </c>
      <c r="F336" s="9" t="s">
        <v>1125</v>
      </c>
      <c r="G336">
        <f>IF(SUBTOTAL(103, B336) = 1, 1, "ignore_in_occurrence_test")</f>
        <v>1</v>
      </c>
      <c r="H336" t="str">
        <f>IF(COUNTIF($I$3:I336, I336) = 1, "First Occurrence", "")</f>
        <v/>
      </c>
      <c r="I336" t="str">
        <f>_xlfn.CONCAT(E336,G336)</f>
        <v>PR.AA-011</v>
      </c>
    </row>
    <row r="337" spans="1:9" ht="45" x14ac:dyDescent="0.2">
      <c r="A337" s="71">
        <v>335</v>
      </c>
      <c r="B337" s="8" t="s">
        <v>815</v>
      </c>
      <c r="C337" s="8" t="s">
        <v>9</v>
      </c>
      <c r="D337" s="8" t="str" cm="1">
        <f t="array" ref="D337">_xlfn.IFS(LEFT(E337, 2) = "GV", "Govern", LEFT(E337, 2) = "ID", "Identify", LEFT(E337, 2) = "PR", "Protect", LEFT(E337, 2) = "DE", "Detect", LEFT(E337, 2) = "RS", "Respond", LEFT(E337, 2) = "RC", "Recover")</f>
        <v>Protect</v>
      </c>
      <c r="E337" s="8" t="s">
        <v>753</v>
      </c>
      <c r="F337" s="10" t="s">
        <v>1439</v>
      </c>
      <c r="G337">
        <f>IF(SUBTOTAL(103, B337) = 1, 1, "ignore_in_occurrence_test")</f>
        <v>1</v>
      </c>
      <c r="H337" t="str">
        <f>IF(COUNTIF($I$3:I337, I337) = 1, "First Occurrence", "")</f>
        <v/>
      </c>
      <c r="I337" t="str">
        <f>_xlfn.CONCAT(E337,G337)</f>
        <v>PR.AA-031</v>
      </c>
    </row>
    <row r="338" spans="1:9" ht="45" x14ac:dyDescent="0.2">
      <c r="A338" s="71">
        <v>336</v>
      </c>
      <c r="B338" s="8" t="s">
        <v>815</v>
      </c>
      <c r="C338" s="8" t="s">
        <v>9</v>
      </c>
      <c r="D338" s="8" t="str" cm="1">
        <f t="array" ref="D338">_xlfn.IFS(LEFT(E338, 2) = "GV", "Govern", LEFT(E338, 2) = "ID", "Identify", LEFT(E338, 2) = "PR", "Protect", LEFT(E338, 2) = "DE", "Detect", LEFT(E338, 2) = "RS", "Respond", LEFT(E338, 2) = "RC", "Recover")</f>
        <v>Protect</v>
      </c>
      <c r="E338" s="8" t="s">
        <v>755</v>
      </c>
      <c r="F338" s="9" t="s">
        <v>1126</v>
      </c>
      <c r="G338">
        <f>IF(SUBTOTAL(103, B338) = 1, 1, "ignore_in_occurrence_test")</f>
        <v>1</v>
      </c>
      <c r="H338" t="str">
        <f>IF(COUNTIF($I$3:I338, I338) = 1, "First Occurrence", "")</f>
        <v/>
      </c>
      <c r="I338" t="str">
        <f>_xlfn.CONCAT(E338,G338)</f>
        <v>PR.AA-051</v>
      </c>
    </row>
    <row r="339" spans="1:9" ht="45" x14ac:dyDescent="0.2">
      <c r="A339" s="71">
        <v>337</v>
      </c>
      <c r="B339" s="8" t="s">
        <v>815</v>
      </c>
      <c r="C339" s="8" t="s">
        <v>9</v>
      </c>
      <c r="D339" s="8" t="str" cm="1">
        <f t="array" ref="D339">_xlfn.IFS(LEFT(E339, 2) = "GV", "Govern", LEFT(E339, 2) = "ID", "Identify", LEFT(E339, 2) = "PR", "Protect", LEFT(E339, 2) = "DE", "Detect", LEFT(E339, 2) = "RS", "Respond", LEFT(E339, 2) = "RC", "Recover")</f>
        <v>Protect</v>
      </c>
      <c r="E339" s="8" t="s">
        <v>757</v>
      </c>
      <c r="F339" s="9" t="s">
        <v>1442</v>
      </c>
      <c r="G339">
        <f>IF(SUBTOTAL(103, B339) = 1, 1, "ignore_in_occurrence_test")</f>
        <v>1</v>
      </c>
      <c r="H339" t="str">
        <f>IF(COUNTIF($I$3:I339, I339) = 1, "First Occurrence", "")</f>
        <v/>
      </c>
      <c r="I339" t="str">
        <f>_xlfn.CONCAT(E339,G339)</f>
        <v>PR.DS-011</v>
      </c>
    </row>
    <row r="340" spans="1:9" ht="45" x14ac:dyDescent="0.2">
      <c r="A340" s="71">
        <v>338</v>
      </c>
      <c r="B340" s="8" t="s">
        <v>815</v>
      </c>
      <c r="C340" s="8" t="s">
        <v>9</v>
      </c>
      <c r="D340" s="8" t="str" cm="1">
        <f t="array" ref="D340">_xlfn.IFS(LEFT(E340, 2) = "GV", "Govern", LEFT(E340, 2) = "ID", "Identify", LEFT(E340, 2) = "PR", "Protect", LEFT(E340, 2) = "DE", "Detect", LEFT(E340, 2) = "RS", "Respond", LEFT(E340, 2) = "RC", "Recover")</f>
        <v>Protect</v>
      </c>
      <c r="E340" s="8" t="s">
        <v>759</v>
      </c>
      <c r="F340" s="9" t="s">
        <v>1443</v>
      </c>
      <c r="G340">
        <f>IF(SUBTOTAL(103, B340) = 1, 1, "ignore_in_occurrence_test")</f>
        <v>1</v>
      </c>
      <c r="H340" t="str">
        <f>IF(COUNTIF($I$3:I340, I340) = 1, "First Occurrence", "")</f>
        <v/>
      </c>
      <c r="I340" t="str">
        <f>_xlfn.CONCAT(E340,G340)</f>
        <v>PR.DS-021</v>
      </c>
    </row>
    <row r="341" spans="1:9" ht="45" x14ac:dyDescent="0.2">
      <c r="A341" s="71">
        <v>339</v>
      </c>
      <c r="B341" s="8" t="s">
        <v>815</v>
      </c>
      <c r="C341" s="8" t="s">
        <v>9</v>
      </c>
      <c r="D341" s="8" t="str" cm="1">
        <f t="array" ref="D341">_xlfn.IFS(LEFT(E341, 2) = "GV", "Govern", LEFT(E341, 2) = "ID", "Identify", LEFT(E341, 2) = "PR", "Protect", LEFT(E341, 2) = "DE", "Detect", LEFT(E341, 2) = "RS", "Respond", LEFT(E341, 2) = "RC", "Recover")</f>
        <v>Protect</v>
      </c>
      <c r="E341" s="8" t="s">
        <v>761</v>
      </c>
      <c r="F341" s="9" t="s">
        <v>1444</v>
      </c>
      <c r="G341">
        <f>IF(SUBTOTAL(103, B341) = 1, 1, "ignore_in_occurrence_test")</f>
        <v>1</v>
      </c>
      <c r="H341" t="str">
        <f>IF(COUNTIF($I$3:I341, I341) = 1, "First Occurrence", "")</f>
        <v/>
      </c>
      <c r="I341" t="str">
        <f>_xlfn.CONCAT(E341,G341)</f>
        <v>PR.DS-101</v>
      </c>
    </row>
    <row r="342" spans="1:9" ht="45" x14ac:dyDescent="0.2">
      <c r="A342" s="71">
        <v>340</v>
      </c>
      <c r="B342" s="8" t="s">
        <v>815</v>
      </c>
      <c r="C342" s="8" t="s">
        <v>9</v>
      </c>
      <c r="D342" s="8" t="str" cm="1">
        <f t="array" ref="D342">_xlfn.IFS(LEFT(E342, 2) = "GV", "Govern", LEFT(E342, 2) = "ID", "Identify", LEFT(E342, 2) = "PR", "Protect", LEFT(E342, 2) = "DE", "Detect", LEFT(E342, 2) = "RS", "Respond", LEFT(E342, 2) = "RC", "Recover")</f>
        <v>Protect</v>
      </c>
      <c r="E342" s="8" t="s">
        <v>769</v>
      </c>
      <c r="F342" s="9" t="s">
        <v>1127</v>
      </c>
      <c r="G342">
        <f>IF(SUBTOTAL(103, B342) = 1, 1, "ignore_in_occurrence_test")</f>
        <v>1</v>
      </c>
      <c r="H342" t="str">
        <f>IF(COUNTIF($I$3:I342, I342) = 1, "First Occurrence", "")</f>
        <v/>
      </c>
      <c r="I342" t="str">
        <f>_xlfn.CONCAT(E342,G342)</f>
        <v>PR.PS-051</v>
      </c>
    </row>
    <row r="343" spans="1:9" ht="45" x14ac:dyDescent="0.2">
      <c r="A343" s="71">
        <v>341</v>
      </c>
      <c r="B343" s="8" t="s">
        <v>815</v>
      </c>
      <c r="C343" s="8" t="s">
        <v>9</v>
      </c>
      <c r="D343" s="8" t="str" cm="1">
        <f t="array" ref="D343">_xlfn.IFS(LEFT(E343, 2) = "GV", "Govern", LEFT(E343, 2) = "ID", "Identify", LEFT(E343, 2) = "PR", "Protect", LEFT(E343, 2) = "DE", "Detect", LEFT(E343, 2) = "RS", "Respond", LEFT(E343, 2) = "RC", "Recover")</f>
        <v>Protect</v>
      </c>
      <c r="E343" s="8" t="s">
        <v>837</v>
      </c>
      <c r="F343" s="9" t="s">
        <v>1128</v>
      </c>
      <c r="G343">
        <f>IF(SUBTOTAL(103, B343) = 1, 1, "ignore_in_occurrence_test")</f>
        <v>1</v>
      </c>
      <c r="H343" t="str">
        <f>IF(COUNTIF($I$3:I343, I343) = 1, "First Occurrence", "")</f>
        <v/>
      </c>
      <c r="I343" t="str">
        <f>_xlfn.CONCAT(E343,G343)</f>
        <v>PR.IR-011</v>
      </c>
    </row>
    <row r="344" spans="1:9" ht="45" x14ac:dyDescent="0.2">
      <c r="A344" s="71">
        <v>342</v>
      </c>
      <c r="B344" s="8" t="s">
        <v>815</v>
      </c>
      <c r="C344" s="8" t="s">
        <v>9</v>
      </c>
      <c r="D344" s="8" t="str" cm="1">
        <f t="array" ref="D344">_xlfn.IFS(LEFT(E344, 2) = "GV", "Govern", LEFT(E344, 2) = "ID", "Identify", LEFT(E344, 2) = "PR", "Protect", LEFT(E344, 2) = "DE", "Detect", LEFT(E344, 2) = "RS", "Respond", LEFT(E344, 2) = "RC", "Recover")</f>
        <v>Detect</v>
      </c>
      <c r="E344" s="8" t="s">
        <v>773</v>
      </c>
      <c r="F344" s="9" t="s">
        <v>1129</v>
      </c>
      <c r="G344">
        <f>IF(SUBTOTAL(103, B344) = 1, 1, "ignore_in_occurrence_test")</f>
        <v>1</v>
      </c>
      <c r="H344" t="str">
        <f>IF(COUNTIF($I$3:I344, I344) = 1, "First Occurrence", "")</f>
        <v/>
      </c>
      <c r="I344" t="str">
        <f>_xlfn.CONCAT(E344,G344)</f>
        <v>DE.CM-031</v>
      </c>
    </row>
    <row r="345" spans="1:9" ht="30" x14ac:dyDescent="0.2">
      <c r="A345" s="71">
        <v>343</v>
      </c>
      <c r="B345" s="8" t="s">
        <v>815</v>
      </c>
      <c r="C345" s="8" t="s">
        <v>9</v>
      </c>
      <c r="D345" s="8" t="str" cm="1">
        <f t="array" ref="D345">_xlfn.IFS(LEFT(E345, 2) = "GV", "Govern", LEFT(E345, 2) = "ID", "Identify", LEFT(E345, 2) = "PR", "Protect", LEFT(E345, 2) = "DE", "Detect", LEFT(E345, 2) = "RS", "Respond", LEFT(E345, 2) = "RC", "Recover")</f>
        <v>Detect</v>
      </c>
      <c r="E345" s="8" t="s">
        <v>775</v>
      </c>
      <c r="F345" s="9" t="s">
        <v>1130</v>
      </c>
      <c r="G345">
        <f>IF(SUBTOTAL(103, B345) = 1, 1, "ignore_in_occurrence_test")</f>
        <v>1</v>
      </c>
      <c r="H345" t="str">
        <f>IF(COUNTIF($I$3:I345, I345) = 1, "First Occurrence", "")</f>
        <v/>
      </c>
      <c r="I345" t="str">
        <f>_xlfn.CONCAT(E345,G345)</f>
        <v>DE.CM-061</v>
      </c>
    </row>
    <row r="346" spans="1:9" ht="45" x14ac:dyDescent="0.2">
      <c r="A346" s="71">
        <v>344</v>
      </c>
      <c r="B346" s="8" t="s">
        <v>815</v>
      </c>
      <c r="C346" s="8" t="s">
        <v>9</v>
      </c>
      <c r="D346" s="8" t="str" cm="1">
        <f t="array" ref="D346">_xlfn.IFS(LEFT(E346, 2) = "GV", "Govern", LEFT(E346, 2) = "ID", "Identify", LEFT(E346, 2) = "PR", "Protect", LEFT(E346, 2) = "DE", "Detect", LEFT(E346, 2) = "RS", "Respond", LEFT(E346, 2) = "RC", "Recover")</f>
        <v>Respond</v>
      </c>
      <c r="E346" s="8" t="s">
        <v>781</v>
      </c>
      <c r="F346" s="9" t="s">
        <v>1131</v>
      </c>
      <c r="G346">
        <f>IF(SUBTOTAL(103, B346) = 1, 1, "ignore_in_occurrence_test")</f>
        <v>1</v>
      </c>
      <c r="H346" t="str">
        <f>IF(COUNTIF($I$3:I346, I346) = 1, "First Occurrence", "")</f>
        <v/>
      </c>
      <c r="I346" t="str">
        <f>_xlfn.CONCAT(E346,G346)</f>
        <v>RS.MA-011</v>
      </c>
    </row>
    <row r="347" spans="1:9" ht="45" x14ac:dyDescent="0.2">
      <c r="A347" s="71">
        <v>345</v>
      </c>
      <c r="B347" s="8" t="s">
        <v>815</v>
      </c>
      <c r="C347" s="8" t="s">
        <v>9</v>
      </c>
      <c r="D347" s="8" t="str" cm="1">
        <f t="array" ref="D347">_xlfn.IFS(LEFT(E347, 2) = "GV", "Govern", LEFT(E347, 2) = "ID", "Identify", LEFT(E347, 2) = "PR", "Protect", LEFT(E347, 2) = "DE", "Detect", LEFT(E347, 2) = "RS", "Respond", LEFT(E347, 2) = "RC", "Recover")</f>
        <v>Respond</v>
      </c>
      <c r="E347" s="8" t="s">
        <v>791</v>
      </c>
      <c r="F347" s="9" t="s">
        <v>1132</v>
      </c>
      <c r="G347">
        <f>IF(SUBTOTAL(103, B347) = 1, 1, "ignore_in_occurrence_test")</f>
        <v>1</v>
      </c>
      <c r="H347" t="str">
        <f>IF(COUNTIF($I$3:I347, I347) = 1, "First Occurrence", "")</f>
        <v/>
      </c>
      <c r="I347" t="str">
        <f>_xlfn.CONCAT(E347,G347)</f>
        <v>RS.MI-011</v>
      </c>
    </row>
    <row r="348" spans="1:9" ht="30" x14ac:dyDescent="0.2">
      <c r="A348" s="71">
        <v>346</v>
      </c>
      <c r="B348" s="8" t="s">
        <v>727</v>
      </c>
      <c r="C348" s="8" t="s">
        <v>12</v>
      </c>
      <c r="D348" s="8" t="str" cm="1">
        <f t="array" ref="D348">_xlfn.IFS(LEFT(E348, 2) = "GV", "Govern", LEFT(E348, 2) = "ID", "Identify", LEFT(E348, 2) = "CT", "Control", LEFT(E348, 2) = "CM", "Communicate", LEFT(E348, 2) = "PR", "Protect")</f>
        <v>Identify</v>
      </c>
      <c r="E348" s="11" t="s">
        <v>1134</v>
      </c>
      <c r="F348" s="12" t="s">
        <v>1135</v>
      </c>
      <c r="G348">
        <f>IF(SUBTOTAL(103, B348) = 1, 1, "ignore_in_occurrence_test")</f>
        <v>1</v>
      </c>
      <c r="H348" t="str">
        <f>IF(COUNTIF($I$3:I348, I348) = 1, "First Occurrence", "")</f>
        <v>First Occurrence</v>
      </c>
      <c r="I348" t="str">
        <f>_xlfn.CONCAT(E348,G348)</f>
        <v>ID.IM-P11</v>
      </c>
    </row>
    <row r="349" spans="1:9" ht="30" x14ac:dyDescent="0.2">
      <c r="A349" s="71">
        <v>347</v>
      </c>
      <c r="B349" s="8" t="s">
        <v>727</v>
      </c>
      <c r="C349" s="8" t="s">
        <v>12</v>
      </c>
      <c r="D349" s="8" t="str" cm="1">
        <f t="array" ref="D349">_xlfn.IFS(LEFT(E349, 2) = "GV", "Govern", LEFT(E349, 2) = "ID", "Identify", LEFT(E349, 2) = "CT", "Control", LEFT(E349, 2) = "CM", "Communicate", LEFT(E349, 2) = "PR", "Protect")</f>
        <v>Identify</v>
      </c>
      <c r="E349" s="11" t="s">
        <v>1136</v>
      </c>
      <c r="F349" s="12" t="s">
        <v>1137</v>
      </c>
      <c r="G349">
        <f>IF(SUBTOTAL(103, B349) = 1, 1, "ignore_in_occurrence_test")</f>
        <v>1</v>
      </c>
      <c r="H349" t="str">
        <f>IF(COUNTIF($I$3:I349, I349) = 1, "First Occurrence", "")</f>
        <v>First Occurrence</v>
      </c>
      <c r="I349" t="str">
        <f>_xlfn.CONCAT(E349,G349)</f>
        <v>ID.IM-P21</v>
      </c>
    </row>
    <row r="350" spans="1:9" ht="30" x14ac:dyDescent="0.2">
      <c r="A350" s="71">
        <v>348</v>
      </c>
      <c r="B350" s="8" t="s">
        <v>727</v>
      </c>
      <c r="C350" s="8" t="s">
        <v>12</v>
      </c>
      <c r="D350" s="8" t="str" cm="1">
        <f t="array" ref="D350">_xlfn.IFS(LEFT(E350, 2) = "GV", "Govern", LEFT(E350, 2) = "ID", "Identify", LEFT(E350, 2) = "CT", "Control", LEFT(E350, 2) = "CM", "Communicate", LEFT(E350, 2) = "PR", "Protect")</f>
        <v>Identify</v>
      </c>
      <c r="E350" s="11" t="s">
        <v>1138</v>
      </c>
      <c r="F350" s="12" t="s">
        <v>1139</v>
      </c>
      <c r="G350">
        <f>IF(SUBTOTAL(103, B350) = 1, 1, "ignore_in_occurrence_test")</f>
        <v>1</v>
      </c>
      <c r="H350" t="str">
        <f>IF(COUNTIF($I$3:I350, I350) = 1, "First Occurrence", "")</f>
        <v>First Occurrence</v>
      </c>
      <c r="I350" t="str">
        <f>_xlfn.CONCAT(E350,G350)</f>
        <v>ID.IM-P41</v>
      </c>
    </row>
    <row r="351" spans="1:9" ht="30" x14ac:dyDescent="0.2">
      <c r="A351" s="71">
        <v>349</v>
      </c>
      <c r="B351" s="8" t="s">
        <v>727</v>
      </c>
      <c r="C351" s="8" t="s">
        <v>12</v>
      </c>
      <c r="D351" s="8" t="str" cm="1">
        <f t="array" ref="D351">_xlfn.IFS(LEFT(E351, 2) = "GV", "Govern", LEFT(E351, 2) = "ID", "Identify", LEFT(E351, 2) = "CT", "Control", LEFT(E351, 2) = "CM", "Communicate", LEFT(E351, 2) = "PR", "Protect")</f>
        <v>Identify</v>
      </c>
      <c r="E351" s="11" t="s">
        <v>1140</v>
      </c>
      <c r="F351" s="12" t="s">
        <v>1141</v>
      </c>
      <c r="G351">
        <f>IF(SUBTOTAL(103, B351) = 1, 1, "ignore_in_occurrence_test")</f>
        <v>1</v>
      </c>
      <c r="H351" t="str">
        <f>IF(COUNTIF($I$3:I351, I351) = 1, "First Occurrence", "")</f>
        <v>First Occurrence</v>
      </c>
      <c r="I351" t="str">
        <f>_xlfn.CONCAT(E351,G351)</f>
        <v>ID.IM-P61</v>
      </c>
    </row>
    <row r="352" spans="1:9" ht="30" x14ac:dyDescent="0.2">
      <c r="A352" s="71">
        <v>350</v>
      </c>
      <c r="B352" s="8" t="s">
        <v>727</v>
      </c>
      <c r="C352" s="8" t="s">
        <v>12</v>
      </c>
      <c r="D352" s="8" t="str" cm="1">
        <f t="array" ref="D352">_xlfn.IFS(LEFT(E352, 2) = "GV", "Govern", LEFT(E352, 2) = "ID", "Identify", LEFT(E352, 2) = "CT", "Control", LEFT(E352, 2) = "CM", "Communicate", LEFT(E352, 2) = "PR", "Protect")</f>
        <v>Identify</v>
      </c>
      <c r="E352" s="11" t="s">
        <v>1142</v>
      </c>
      <c r="F352" s="12" t="s">
        <v>1143</v>
      </c>
      <c r="G352">
        <f>IF(SUBTOTAL(103, B352) = 1, 1, "ignore_in_occurrence_test")</f>
        <v>1</v>
      </c>
      <c r="H352" t="str">
        <f>IF(COUNTIF($I$3:I352, I352) = 1, "First Occurrence", "")</f>
        <v>First Occurrence</v>
      </c>
      <c r="I352" t="str">
        <f>_xlfn.CONCAT(E352,G352)</f>
        <v>ID.IM-P71</v>
      </c>
    </row>
    <row r="353" spans="1:9" ht="30" x14ac:dyDescent="0.2">
      <c r="A353" s="71">
        <v>351</v>
      </c>
      <c r="B353" s="8" t="s">
        <v>727</v>
      </c>
      <c r="C353" s="8" t="s">
        <v>12</v>
      </c>
      <c r="D353" s="8" t="str" cm="1">
        <f t="array" ref="D353">_xlfn.IFS(LEFT(E353, 2) = "GV", "Govern", LEFT(E353, 2) = "ID", "Identify", LEFT(E353, 2) = "CT", "Control", LEFT(E353, 2) = "CM", "Communicate", LEFT(E353, 2) = "PR", "Protect")</f>
        <v>Identify</v>
      </c>
      <c r="E353" s="11" t="s">
        <v>1144</v>
      </c>
      <c r="F353" s="12" t="s">
        <v>1145</v>
      </c>
      <c r="G353">
        <f>IF(SUBTOTAL(103, B353) = 1, 1, "ignore_in_occurrence_test")</f>
        <v>1</v>
      </c>
      <c r="H353" t="str">
        <f>IF(COUNTIF($I$3:I353, I353) = 1, "First Occurrence", "")</f>
        <v>First Occurrence</v>
      </c>
      <c r="I353" t="str">
        <f>_xlfn.CONCAT(E353,G353)</f>
        <v>ID.IM-P81</v>
      </c>
    </row>
    <row r="354" spans="1:9" ht="30" x14ac:dyDescent="0.2">
      <c r="A354" s="71">
        <v>352</v>
      </c>
      <c r="B354" s="8" t="s">
        <v>727</v>
      </c>
      <c r="C354" s="8" t="s">
        <v>12</v>
      </c>
      <c r="D354" s="8" t="str" cm="1">
        <f t="array" ref="D354">_xlfn.IFS(LEFT(E354, 2) = "GV", "Govern", LEFT(E354, 2) = "ID", "Identify", LEFT(E354, 2) = "CT", "Control", LEFT(E354, 2) = "CM", "Communicate", LEFT(E354, 2) = "PR", "Protect")</f>
        <v>Identify</v>
      </c>
      <c r="E354" s="11" t="s">
        <v>1146</v>
      </c>
      <c r="F354" s="12" t="s">
        <v>1147</v>
      </c>
      <c r="G354">
        <f>IF(SUBTOTAL(103, B354) = 1, 1, "ignore_in_occurrence_test")</f>
        <v>1</v>
      </c>
      <c r="H354" t="str">
        <f>IF(COUNTIF($I$3:I354, I354) = 1, "First Occurrence", "")</f>
        <v>First Occurrence</v>
      </c>
      <c r="I354" t="str">
        <f>_xlfn.CONCAT(E354,G354)</f>
        <v>ID.RA-P31</v>
      </c>
    </row>
    <row r="355" spans="1:9" ht="30" x14ac:dyDescent="0.2">
      <c r="A355" s="71">
        <v>353</v>
      </c>
      <c r="B355" s="8" t="s">
        <v>727</v>
      </c>
      <c r="C355" s="8" t="s">
        <v>12</v>
      </c>
      <c r="D355" s="8" t="str" cm="1">
        <f t="array" ref="D355">_xlfn.IFS(LEFT(E355, 2) = "GV", "Govern", LEFT(E355, 2) = "ID", "Identify", LEFT(E355, 2) = "CT", "Control", LEFT(E355, 2) = "CM", "Communicate", LEFT(E355, 2) = "PR", "Protect")</f>
        <v>Identify</v>
      </c>
      <c r="E355" s="11" t="s">
        <v>1148</v>
      </c>
      <c r="F355" s="12" t="s">
        <v>1149</v>
      </c>
      <c r="G355">
        <f>IF(SUBTOTAL(103, B355) = 1, 1, "ignore_in_occurrence_test")</f>
        <v>1</v>
      </c>
      <c r="H355" t="str">
        <f>IF(COUNTIF($I$3:I355, I355) = 1, "First Occurrence", "")</f>
        <v>First Occurrence</v>
      </c>
      <c r="I355" t="str">
        <f>_xlfn.CONCAT(E355,G355)</f>
        <v>ID.DE-P11</v>
      </c>
    </row>
    <row r="356" spans="1:9" ht="30" x14ac:dyDescent="0.2">
      <c r="A356" s="71">
        <v>354</v>
      </c>
      <c r="B356" s="8" t="s">
        <v>727</v>
      </c>
      <c r="C356" s="8" t="s">
        <v>12</v>
      </c>
      <c r="D356" s="8" t="str" cm="1">
        <f t="array" ref="D356">_xlfn.IFS(LEFT(E356, 2) = "GV", "Govern", LEFT(E356, 2) = "ID", "Identify", LEFT(E356, 2) = "CT", "Control", LEFT(E356, 2) = "CM", "Communicate", LEFT(E356, 2) = "PR", "Protect")</f>
        <v>Identify</v>
      </c>
      <c r="E356" s="11" t="s">
        <v>1150</v>
      </c>
      <c r="F356" s="12" t="s">
        <v>1151</v>
      </c>
      <c r="G356">
        <f>IF(SUBTOTAL(103, B356) = 1, 1, "ignore_in_occurrence_test")</f>
        <v>1</v>
      </c>
      <c r="H356" t="str">
        <f>IF(COUNTIF($I$3:I356, I356) = 1, "First Occurrence", "")</f>
        <v>First Occurrence</v>
      </c>
      <c r="I356" t="str">
        <f>_xlfn.CONCAT(E356,G356)</f>
        <v>ID.DE-P21</v>
      </c>
    </row>
    <row r="357" spans="1:9" ht="45" x14ac:dyDescent="0.2">
      <c r="A357" s="71">
        <v>355</v>
      </c>
      <c r="B357" s="8" t="s">
        <v>727</v>
      </c>
      <c r="C357" s="8" t="s">
        <v>12</v>
      </c>
      <c r="D357" s="8" t="str" cm="1">
        <f t="array" ref="D357">_xlfn.IFS(LEFT(E357, 2) = "GV", "Govern", LEFT(E357, 2) = "ID", "Identify", LEFT(E357, 2) = "CT", "Control", LEFT(E357, 2) = "CM", "Communicate", LEFT(E357, 2) = "PR", "Protect")</f>
        <v>Identify</v>
      </c>
      <c r="E357" s="11" t="s">
        <v>1152</v>
      </c>
      <c r="F357" s="12" t="s">
        <v>1153</v>
      </c>
      <c r="G357">
        <f>IF(SUBTOTAL(103, B357) = 1, 1, "ignore_in_occurrence_test")</f>
        <v>1</v>
      </c>
      <c r="H357" t="str">
        <f>IF(COUNTIF($I$3:I357, I357) = 1, "First Occurrence", "")</f>
        <v>First Occurrence</v>
      </c>
      <c r="I357" t="str">
        <f>_xlfn.CONCAT(E357,G357)</f>
        <v>ID.DE-P31</v>
      </c>
    </row>
    <row r="358" spans="1:9" ht="45" x14ac:dyDescent="0.2">
      <c r="A358" s="71">
        <v>356</v>
      </c>
      <c r="B358" s="8" t="s">
        <v>727</v>
      </c>
      <c r="C358" s="8" t="s">
        <v>12</v>
      </c>
      <c r="D358" s="8" t="str" cm="1">
        <f t="array" ref="D358">_xlfn.IFS(LEFT(E358, 2) = "GV", "Govern", LEFT(E358, 2) = "ID", "Identify", LEFT(E358, 2) = "CT", "Control", LEFT(E358, 2) = "CM", "Communicate", LEFT(E358, 2) = "PR", "Protect")</f>
        <v>Govern</v>
      </c>
      <c r="E358" s="11" t="s">
        <v>1154</v>
      </c>
      <c r="F358" s="12" t="s">
        <v>1155</v>
      </c>
      <c r="G358">
        <f>IF(SUBTOTAL(103, B358) = 1, 1, "ignore_in_occurrence_test")</f>
        <v>1</v>
      </c>
      <c r="H358" t="str">
        <f>IF(COUNTIF($I$3:I358, I358) = 1, "First Occurrence", "")</f>
        <v>First Occurrence</v>
      </c>
      <c r="I358" t="str">
        <f>_xlfn.CONCAT(E358,G358)</f>
        <v>GV.PO-P11</v>
      </c>
    </row>
    <row r="359" spans="1:9" ht="30" x14ac:dyDescent="0.2">
      <c r="A359" s="71">
        <v>357</v>
      </c>
      <c r="B359" s="8" t="s">
        <v>727</v>
      </c>
      <c r="C359" s="8" t="s">
        <v>12</v>
      </c>
      <c r="D359" s="8" t="str" cm="1">
        <f t="array" ref="D359">_xlfn.IFS(LEFT(E359, 2) = "GV", "Govern", LEFT(E359, 2) = "ID", "Identify", LEFT(E359, 2) = "CT", "Control", LEFT(E359, 2) = "CM", "Communicate", LEFT(E359, 2) = "PR", "Protect")</f>
        <v>Govern</v>
      </c>
      <c r="E359" s="11" t="s">
        <v>1156</v>
      </c>
      <c r="F359" s="12" t="s">
        <v>1157</v>
      </c>
      <c r="G359">
        <f>IF(SUBTOTAL(103, B359) = 1, 1, "ignore_in_occurrence_test")</f>
        <v>1</v>
      </c>
      <c r="H359" t="str">
        <f>IF(COUNTIF($I$3:I359, I359) = 1, "First Occurrence", "")</f>
        <v>First Occurrence</v>
      </c>
      <c r="I359" t="str">
        <f>_xlfn.CONCAT(E359,G359)</f>
        <v>GV.RM-P11</v>
      </c>
    </row>
    <row r="360" spans="1:9" ht="30" x14ac:dyDescent="0.2">
      <c r="A360" s="71">
        <v>358</v>
      </c>
      <c r="B360" s="8" t="s">
        <v>727</v>
      </c>
      <c r="C360" s="8" t="s">
        <v>12</v>
      </c>
      <c r="D360" s="8" t="str" cm="1">
        <f t="array" ref="D360">_xlfn.IFS(LEFT(E360, 2) = "GV", "Govern", LEFT(E360, 2) = "ID", "Identify", LEFT(E360, 2) = "CT", "Control", LEFT(E360, 2) = "CM", "Communicate", LEFT(E360, 2) = "PR", "Protect")</f>
        <v>Govern</v>
      </c>
      <c r="E360" s="11" t="s">
        <v>1158</v>
      </c>
      <c r="F360" s="12" t="s">
        <v>1159</v>
      </c>
      <c r="G360">
        <f>IF(SUBTOTAL(103, B360) = 1, 1, "ignore_in_occurrence_test")</f>
        <v>1</v>
      </c>
      <c r="H360" t="str">
        <f>IF(COUNTIF($I$3:I360, I360) = 1, "First Occurrence", "")</f>
        <v>First Occurrence</v>
      </c>
      <c r="I360" t="str">
        <f>_xlfn.CONCAT(E360,G360)</f>
        <v>GV.MT-P51</v>
      </c>
    </row>
    <row r="361" spans="1:9" ht="30" x14ac:dyDescent="0.2">
      <c r="A361" s="71">
        <v>359</v>
      </c>
      <c r="B361" s="8" t="s">
        <v>727</v>
      </c>
      <c r="C361" s="8" t="s">
        <v>12</v>
      </c>
      <c r="D361" s="8" t="str" cm="1">
        <f t="array" ref="D361">_xlfn.IFS(LEFT(E361, 2) = "GV", "Govern", LEFT(E361, 2) = "ID", "Identify", LEFT(E361, 2) = "CT", "Control", LEFT(E361, 2) = "CM", "Communicate", LEFT(E361, 2) = "PR", "Protect")</f>
        <v>Govern</v>
      </c>
      <c r="E361" s="11" t="s">
        <v>1160</v>
      </c>
      <c r="F361" s="12" t="s">
        <v>1161</v>
      </c>
      <c r="G361">
        <f>IF(SUBTOTAL(103, B361) = 1, 1, "ignore_in_occurrence_test")</f>
        <v>1</v>
      </c>
      <c r="H361" t="str">
        <f>IF(COUNTIF($I$3:I361, I361) = 1, "First Occurrence", "")</f>
        <v>First Occurrence</v>
      </c>
      <c r="I361" t="str">
        <f>_xlfn.CONCAT(E361,G361)</f>
        <v>GV.AT-P11</v>
      </c>
    </row>
    <row r="362" spans="1:9" ht="30" x14ac:dyDescent="0.2">
      <c r="A362" s="71">
        <v>360</v>
      </c>
      <c r="B362" s="8" t="s">
        <v>727</v>
      </c>
      <c r="C362" s="8" t="s">
        <v>12</v>
      </c>
      <c r="D362" s="8" t="str" cm="1">
        <f t="array" ref="D362">_xlfn.IFS(LEFT(E362, 2) = "GV", "Govern", LEFT(E362, 2) = "ID", "Identify", LEFT(E362, 2) = "CT", "Control", LEFT(E362, 2) = "CM", "Communicate", LEFT(E362, 2) = "PR", "Protect")</f>
        <v>Control</v>
      </c>
      <c r="E362" s="11" t="s">
        <v>1162</v>
      </c>
      <c r="F362" s="12" t="s">
        <v>1163</v>
      </c>
      <c r="G362">
        <f>IF(SUBTOTAL(103, B362) = 1, 1, "ignore_in_occurrence_test")</f>
        <v>1</v>
      </c>
      <c r="H362" t="str">
        <f>IF(COUNTIF($I$3:I362, I362) = 1, "First Occurrence", "")</f>
        <v>First Occurrence</v>
      </c>
      <c r="I362" t="str">
        <f>_xlfn.CONCAT(E362,G362)</f>
        <v>CT.PO-P11</v>
      </c>
    </row>
    <row r="363" spans="1:9" ht="45" x14ac:dyDescent="0.2">
      <c r="A363" s="71">
        <v>361</v>
      </c>
      <c r="B363" s="8" t="s">
        <v>727</v>
      </c>
      <c r="C363" s="8" t="s">
        <v>12</v>
      </c>
      <c r="D363" s="8" t="str" cm="1">
        <f t="array" ref="D363">_xlfn.IFS(LEFT(E363, 2) = "GV", "Govern", LEFT(E363, 2) = "ID", "Identify", LEFT(E363, 2) = "CT", "Control", LEFT(E363, 2) = "CM", "Communicate", LEFT(E363, 2) = "PR", "Protect")</f>
        <v>Control</v>
      </c>
      <c r="E363" s="11" t="s">
        <v>1164</v>
      </c>
      <c r="F363" s="12" t="s">
        <v>1165</v>
      </c>
      <c r="G363">
        <f>IF(SUBTOTAL(103, B363) = 1, 1, "ignore_in_occurrence_test")</f>
        <v>1</v>
      </c>
      <c r="H363" t="str">
        <f>IF(COUNTIF($I$3:I363, I363) = 1, "First Occurrence", "")</f>
        <v>First Occurrence</v>
      </c>
      <c r="I363" t="str">
        <f>_xlfn.CONCAT(E363,G363)</f>
        <v>CT.PO-P21</v>
      </c>
    </row>
    <row r="364" spans="1:9" ht="30" x14ac:dyDescent="0.2">
      <c r="A364" s="71">
        <v>362</v>
      </c>
      <c r="B364" s="8" t="s">
        <v>727</v>
      </c>
      <c r="C364" s="8" t="s">
        <v>12</v>
      </c>
      <c r="D364" s="8" t="str" cm="1">
        <f t="array" ref="D364">_xlfn.IFS(LEFT(E364, 2) = "GV", "Govern", LEFT(E364, 2) = "ID", "Identify", LEFT(E364, 2) = "CT", "Control", LEFT(E364, 2) = "CM", "Communicate", LEFT(E364, 2) = "PR", "Protect")</f>
        <v>Control</v>
      </c>
      <c r="E364" s="11" t="s">
        <v>1166</v>
      </c>
      <c r="F364" s="12" t="s">
        <v>1167</v>
      </c>
      <c r="G364">
        <f>IF(SUBTOTAL(103, B364) = 1, 1, "ignore_in_occurrence_test")</f>
        <v>1</v>
      </c>
      <c r="H364" t="str">
        <f>IF(COUNTIF($I$3:I364, I364) = 1, "First Occurrence", "")</f>
        <v>First Occurrence</v>
      </c>
      <c r="I364" t="str">
        <f>_xlfn.CONCAT(E364,G364)</f>
        <v>CT.PO-P41</v>
      </c>
    </row>
    <row r="365" spans="1:9" x14ac:dyDescent="0.2">
      <c r="A365" s="71">
        <v>363</v>
      </c>
      <c r="B365" s="8" t="s">
        <v>727</v>
      </c>
      <c r="C365" s="8" t="s">
        <v>12</v>
      </c>
      <c r="D365" s="8" t="str" cm="1">
        <f t="array" ref="D365">_xlfn.IFS(LEFT(E365, 2) = "GV", "Govern", LEFT(E365, 2) = "ID", "Identify", LEFT(E365, 2) = "CT", "Control", LEFT(E365, 2) = "CM", "Communicate", LEFT(E365, 2) = "PR", "Protect")</f>
        <v>Control</v>
      </c>
      <c r="E365" s="11" t="s">
        <v>1168</v>
      </c>
      <c r="F365" s="12" t="s">
        <v>1169</v>
      </c>
      <c r="G365">
        <f>IF(SUBTOTAL(103, B365) = 1, 1, "ignore_in_occurrence_test")</f>
        <v>1</v>
      </c>
      <c r="H365" t="str">
        <f>IF(COUNTIF($I$3:I365, I365) = 1, "First Occurrence", "")</f>
        <v>First Occurrence</v>
      </c>
      <c r="I365" t="str">
        <f>_xlfn.CONCAT(E365,G365)</f>
        <v>CT.DM-P11</v>
      </c>
    </row>
    <row r="366" spans="1:9" ht="30" x14ac:dyDescent="0.2">
      <c r="A366" s="71">
        <v>364</v>
      </c>
      <c r="B366" s="8" t="s">
        <v>727</v>
      </c>
      <c r="C366" s="8" t="s">
        <v>12</v>
      </c>
      <c r="D366" s="8" t="str" cm="1">
        <f t="array" ref="D366">_xlfn.IFS(LEFT(E366, 2) = "GV", "Govern", LEFT(E366, 2) = "ID", "Identify", LEFT(E366, 2) = "CT", "Control", LEFT(E366, 2) = "CM", "Communicate", LEFT(E366, 2) = "PR", "Protect")</f>
        <v>Control</v>
      </c>
      <c r="E366" s="11" t="s">
        <v>1170</v>
      </c>
      <c r="F366" s="12" t="s">
        <v>1171</v>
      </c>
      <c r="G366">
        <f>IF(SUBTOTAL(103, B366) = 1, 1, "ignore_in_occurrence_test")</f>
        <v>1</v>
      </c>
      <c r="H366" t="str">
        <f>IF(COUNTIF($I$3:I366, I366) = 1, "First Occurrence", "")</f>
        <v>First Occurrence</v>
      </c>
      <c r="I366" t="str">
        <f>_xlfn.CONCAT(E366,G366)</f>
        <v>CT.DM-P31</v>
      </c>
    </row>
    <row r="367" spans="1:9" ht="30" x14ac:dyDescent="0.2">
      <c r="A367" s="71">
        <v>365</v>
      </c>
      <c r="B367" s="8" t="s">
        <v>727</v>
      </c>
      <c r="C367" s="8" t="s">
        <v>12</v>
      </c>
      <c r="D367" s="8" t="str" cm="1">
        <f t="array" ref="D367">_xlfn.IFS(LEFT(E367, 2) = "GV", "Govern", LEFT(E367, 2) = "ID", "Identify", LEFT(E367, 2) = "CT", "Control", LEFT(E367, 2) = "CM", "Communicate", LEFT(E367, 2) = "PR", "Protect")</f>
        <v>Control</v>
      </c>
      <c r="E367" s="11" t="s">
        <v>1172</v>
      </c>
      <c r="F367" s="12" t="s">
        <v>1173</v>
      </c>
      <c r="G367">
        <f>IF(SUBTOTAL(103, B367) = 1, 1, "ignore_in_occurrence_test")</f>
        <v>1</v>
      </c>
      <c r="H367" t="str">
        <f>IF(COUNTIF($I$3:I367, I367) = 1, "First Occurrence", "")</f>
        <v>First Occurrence</v>
      </c>
      <c r="I367" t="str">
        <f>_xlfn.CONCAT(E367,G367)</f>
        <v>CT.DM-P41</v>
      </c>
    </row>
    <row r="368" spans="1:9" x14ac:dyDescent="0.2">
      <c r="A368" s="71">
        <v>366</v>
      </c>
      <c r="B368" s="8" t="s">
        <v>727</v>
      </c>
      <c r="C368" s="8" t="s">
        <v>12</v>
      </c>
      <c r="D368" s="8" t="str" cm="1">
        <f t="array" ref="D368">_xlfn.IFS(LEFT(E368, 2) = "GV", "Govern", LEFT(E368, 2) = "ID", "Identify", LEFT(E368, 2) = "CT", "Control", LEFT(E368, 2) = "CM", "Communicate", LEFT(E368, 2) = "PR", "Protect")</f>
        <v>Control</v>
      </c>
      <c r="E368" s="11" t="s">
        <v>1174</v>
      </c>
      <c r="F368" s="12" t="s">
        <v>1220</v>
      </c>
      <c r="G368">
        <f>IF(SUBTOTAL(103, B368) = 1, 1, "ignore_in_occurrence_test")</f>
        <v>1</v>
      </c>
      <c r="H368" t="str">
        <f>IF(COUNTIF($I$3:I368, I368) = 1, "First Occurrence", "")</f>
        <v>First Occurrence</v>
      </c>
      <c r="I368" t="str">
        <f>_xlfn.CONCAT(E368,G368)</f>
        <v>CT.DM-P51</v>
      </c>
    </row>
    <row r="369" spans="1:9" ht="30" x14ac:dyDescent="0.2">
      <c r="A369" s="71">
        <v>367</v>
      </c>
      <c r="B369" s="8" t="s">
        <v>727</v>
      </c>
      <c r="C369" s="8" t="s">
        <v>12</v>
      </c>
      <c r="D369" s="8" t="str" cm="1">
        <f t="array" ref="D369">_xlfn.IFS(LEFT(E369, 2) = "GV", "Govern", LEFT(E369, 2) = "ID", "Identify", LEFT(E369, 2) = "CT", "Control", LEFT(E369, 2) = "CM", "Communicate", LEFT(E369, 2) = "PR", "Protect")</f>
        <v>Control</v>
      </c>
      <c r="E369" s="11" t="s">
        <v>1175</v>
      </c>
      <c r="F369" s="12" t="s">
        <v>1176</v>
      </c>
      <c r="G369">
        <f>IF(SUBTOTAL(103, B369) = 1, 1, "ignore_in_occurrence_test")</f>
        <v>1</v>
      </c>
      <c r="H369" t="str">
        <f>IF(COUNTIF($I$3:I369, I369) = 1, "First Occurrence", "")</f>
        <v>First Occurrence</v>
      </c>
      <c r="I369" t="str">
        <f>_xlfn.CONCAT(E369,G369)</f>
        <v>CT.DM-P61</v>
      </c>
    </row>
    <row r="370" spans="1:9" ht="30" x14ac:dyDescent="0.2">
      <c r="A370" s="71">
        <v>368</v>
      </c>
      <c r="B370" s="8" t="s">
        <v>727</v>
      </c>
      <c r="C370" s="8" t="s">
        <v>12</v>
      </c>
      <c r="D370" s="8" t="str" cm="1">
        <f t="array" ref="D370">_xlfn.IFS(LEFT(E370, 2) = "GV", "Govern", LEFT(E370, 2) = "ID", "Identify", LEFT(E370, 2) = "CT", "Control", LEFT(E370, 2) = "CM", "Communicate", LEFT(E370, 2) = "PR", "Protect")</f>
        <v>Control</v>
      </c>
      <c r="E370" s="11" t="s">
        <v>1177</v>
      </c>
      <c r="F370" s="12" t="s">
        <v>1178</v>
      </c>
      <c r="G370">
        <f>IF(SUBTOTAL(103, B370) = 1, 1, "ignore_in_occurrence_test")</f>
        <v>1</v>
      </c>
      <c r="H370" t="str">
        <f>IF(COUNTIF($I$3:I370, I370) = 1, "First Occurrence", "")</f>
        <v>First Occurrence</v>
      </c>
      <c r="I370" t="str">
        <f>_xlfn.CONCAT(E370,G370)</f>
        <v>CT.DM-P71</v>
      </c>
    </row>
    <row r="371" spans="1:9" ht="30" x14ac:dyDescent="0.2">
      <c r="A371" s="71">
        <v>369</v>
      </c>
      <c r="B371" s="8" t="s">
        <v>727</v>
      </c>
      <c r="C371" s="8" t="s">
        <v>12</v>
      </c>
      <c r="D371" s="8" t="str" cm="1">
        <f t="array" ref="D371">_xlfn.IFS(LEFT(E371, 2) = "GV", "Govern", LEFT(E371, 2) = "ID", "Identify", LEFT(E371, 2) = "CT", "Control", LEFT(E371, 2) = "CM", "Communicate", LEFT(E371, 2) = "PR", "Protect")</f>
        <v>Control</v>
      </c>
      <c r="E371" s="11" t="s">
        <v>1179</v>
      </c>
      <c r="F371" s="12" t="s">
        <v>1180</v>
      </c>
      <c r="G371">
        <f>IF(SUBTOTAL(103, B371) = 1, 1, "ignore_in_occurrence_test")</f>
        <v>1</v>
      </c>
      <c r="H371" t="str">
        <f>IF(COUNTIF($I$3:I371, I371) = 1, "First Occurrence", "")</f>
        <v>First Occurrence</v>
      </c>
      <c r="I371" t="str">
        <f>_xlfn.CONCAT(E371,G371)</f>
        <v>CT.DM-P81</v>
      </c>
    </row>
    <row r="372" spans="1:9" x14ac:dyDescent="0.2">
      <c r="A372" s="71">
        <v>370</v>
      </c>
      <c r="B372" s="8" t="s">
        <v>727</v>
      </c>
      <c r="C372" s="8" t="s">
        <v>12</v>
      </c>
      <c r="D372" s="8" t="str" cm="1">
        <f t="array" ref="D372">_xlfn.IFS(LEFT(E372, 2) = "GV", "Govern", LEFT(E372, 2) = "ID", "Identify", LEFT(E372, 2) = "CT", "Control", LEFT(E372, 2) = "CM", "Communicate", LEFT(E372, 2) = "PR", "Protect")</f>
        <v>Communicate</v>
      </c>
      <c r="E372" s="11" t="s">
        <v>1181</v>
      </c>
      <c r="F372" s="12" t="s">
        <v>1182</v>
      </c>
      <c r="G372">
        <f>IF(SUBTOTAL(103, B372) = 1, 1, "ignore_in_occurrence_test")</f>
        <v>1</v>
      </c>
      <c r="H372" t="str">
        <f>IF(COUNTIF($I$3:I372, I372) = 1, "First Occurrence", "")</f>
        <v>First Occurrence</v>
      </c>
      <c r="I372" t="str">
        <f>_xlfn.CONCAT(E372,G372)</f>
        <v>CM.AW-P31</v>
      </c>
    </row>
    <row r="373" spans="1:9" ht="30" x14ac:dyDescent="0.2">
      <c r="A373" s="71">
        <v>371</v>
      </c>
      <c r="B373" s="8" t="s">
        <v>727</v>
      </c>
      <c r="C373" s="8" t="s">
        <v>12</v>
      </c>
      <c r="D373" s="8" t="str" cm="1">
        <f t="array" ref="D373">_xlfn.IFS(LEFT(E373, 2) = "GV", "Govern", LEFT(E373, 2) = "ID", "Identify", LEFT(E373, 2) = "CT", "Control", LEFT(E373, 2) = "CM", "Communicate", LEFT(E373, 2) = "PR", "Protect")</f>
        <v>Communicate</v>
      </c>
      <c r="E373" s="11" t="s">
        <v>1183</v>
      </c>
      <c r="F373" s="12" t="s">
        <v>1184</v>
      </c>
      <c r="G373">
        <f>IF(SUBTOTAL(103, B373) = 1, 1, "ignore_in_occurrence_test")</f>
        <v>1</v>
      </c>
      <c r="H373" t="str">
        <f>IF(COUNTIF($I$3:I373, I373) = 1, "First Occurrence", "")</f>
        <v>First Occurrence</v>
      </c>
      <c r="I373" t="str">
        <f>_xlfn.CONCAT(E373,G373)</f>
        <v>CM.AW-P41</v>
      </c>
    </row>
    <row r="374" spans="1:9" x14ac:dyDescent="0.2">
      <c r="A374" s="71">
        <v>372</v>
      </c>
      <c r="B374" s="8" t="s">
        <v>727</v>
      </c>
      <c r="C374" s="8" t="s">
        <v>12</v>
      </c>
      <c r="D374" s="8" t="str" cm="1">
        <f t="array" ref="D374">_xlfn.IFS(LEFT(E374, 2) = "GV", "Govern", LEFT(E374, 2) = "ID", "Identify", LEFT(E374, 2) = "CT", "Control", LEFT(E374, 2) = "CM", "Communicate", LEFT(E374, 2) = "PR", "Protect")</f>
        <v>Communicate</v>
      </c>
      <c r="E374" s="11" t="s">
        <v>1185</v>
      </c>
      <c r="F374" s="12" t="s">
        <v>1186</v>
      </c>
      <c r="G374">
        <f>IF(SUBTOTAL(103, B374) = 1, 1, "ignore_in_occurrence_test")</f>
        <v>1</v>
      </c>
      <c r="H374" t="str">
        <f>IF(COUNTIF($I$3:I374, I374) = 1, "First Occurrence", "")</f>
        <v>First Occurrence</v>
      </c>
      <c r="I374" t="str">
        <f>_xlfn.CONCAT(E374,G374)</f>
        <v>CM.AW-P51</v>
      </c>
    </row>
    <row r="375" spans="1:9" ht="30" x14ac:dyDescent="0.2">
      <c r="A375" s="71">
        <v>373</v>
      </c>
      <c r="B375" s="8" t="s">
        <v>727</v>
      </c>
      <c r="C375" s="8" t="s">
        <v>12</v>
      </c>
      <c r="D375" s="8" t="str" cm="1">
        <f t="array" ref="D375">_xlfn.IFS(LEFT(E375, 2) = "GV", "Govern", LEFT(E375, 2) = "ID", "Identify", LEFT(E375, 2) = "CT", "Control", LEFT(E375, 2) = "CM", "Communicate", LEFT(E375, 2) = "PR", "Protect")</f>
        <v>Communicate</v>
      </c>
      <c r="E375" s="11" t="s">
        <v>1187</v>
      </c>
      <c r="F375" s="12" t="s">
        <v>1446</v>
      </c>
      <c r="G375">
        <f>IF(SUBTOTAL(103, B375) = 1, 1, "ignore_in_occurrence_test")</f>
        <v>1</v>
      </c>
      <c r="H375" t="str">
        <f>IF(COUNTIF($I$3:I375, I375) = 1, "First Occurrence", "")</f>
        <v>First Occurrence</v>
      </c>
      <c r="I375" t="str">
        <f>_xlfn.CONCAT(E375,G375)</f>
        <v>CM.AW-P61</v>
      </c>
    </row>
    <row r="376" spans="1:9" ht="30" x14ac:dyDescent="0.2">
      <c r="A376" s="71">
        <v>374</v>
      </c>
      <c r="B376" s="8" t="s">
        <v>727</v>
      </c>
      <c r="C376" s="8" t="s">
        <v>12</v>
      </c>
      <c r="D376" s="8" t="str" cm="1">
        <f t="array" ref="D376">_xlfn.IFS(LEFT(E376, 2) = "GV", "Govern", LEFT(E376, 2) = "ID", "Identify", LEFT(E376, 2) = "CT", "Control", LEFT(E376, 2) = "CM", "Communicate", LEFT(E376, 2) = "PR", "Protect")</f>
        <v>Protect</v>
      </c>
      <c r="E376" s="11" t="s">
        <v>1188</v>
      </c>
      <c r="F376" s="12" t="s">
        <v>1189</v>
      </c>
      <c r="G376">
        <f>IF(SUBTOTAL(103, B376) = 1, 1, "ignore_in_occurrence_test")</f>
        <v>1</v>
      </c>
      <c r="H376" t="str">
        <f>IF(COUNTIF($I$3:I376, I376) = 1, "First Occurrence", "")</f>
        <v>First Occurrence</v>
      </c>
      <c r="I376" t="str">
        <f>_xlfn.CONCAT(E376,G376)</f>
        <v>PR.PO-P11</v>
      </c>
    </row>
    <row r="377" spans="1:9" ht="30" x14ac:dyDescent="0.2">
      <c r="A377" s="71">
        <v>375</v>
      </c>
      <c r="B377" s="8" t="s">
        <v>727</v>
      </c>
      <c r="C377" s="8" t="s">
        <v>12</v>
      </c>
      <c r="D377" s="8" t="str" cm="1">
        <f t="array" ref="D377">_xlfn.IFS(LEFT(E377, 2) = "GV", "Govern", LEFT(E377, 2) = "ID", "Identify", LEFT(E377, 2) = "CT", "Control", LEFT(E377, 2) = "CM", "Communicate", LEFT(E377, 2) = "PR", "Protect")</f>
        <v>Protect</v>
      </c>
      <c r="E377" s="11" t="s">
        <v>1190</v>
      </c>
      <c r="F377" s="12" t="s">
        <v>1445</v>
      </c>
      <c r="G377">
        <f>IF(SUBTOTAL(103, B377) = 1, 1, "ignore_in_occurrence_test")</f>
        <v>1</v>
      </c>
      <c r="H377" t="str">
        <f>IF(COUNTIF($I$3:I377, I377) = 1, "First Occurrence", "")</f>
        <v>First Occurrence</v>
      </c>
      <c r="I377" t="str">
        <f>_xlfn.CONCAT(E377,G377)</f>
        <v>PR.PO-P21</v>
      </c>
    </row>
    <row r="378" spans="1:9" ht="30" x14ac:dyDescent="0.2">
      <c r="A378" s="71">
        <v>376</v>
      </c>
      <c r="B378" s="8" t="s">
        <v>727</v>
      </c>
      <c r="C378" s="8" t="s">
        <v>12</v>
      </c>
      <c r="D378" s="8" t="str" cm="1">
        <f t="array" ref="D378">_xlfn.IFS(LEFT(E378, 2) = "GV", "Govern", LEFT(E378, 2) = "ID", "Identify", LEFT(E378, 2) = "CT", "Control", LEFT(E378, 2) = "CM", "Communicate", LEFT(E378, 2) = "PR", "Protect")</f>
        <v>Protect</v>
      </c>
      <c r="E378" s="11" t="s">
        <v>1191</v>
      </c>
      <c r="F378" s="12" t="s">
        <v>1192</v>
      </c>
      <c r="G378">
        <f>IF(SUBTOTAL(103, B378) = 1, 1, "ignore_in_occurrence_test")</f>
        <v>1</v>
      </c>
      <c r="H378" t="str">
        <f>IF(COUNTIF($I$3:I378, I378) = 1, "First Occurrence", "")</f>
        <v>First Occurrence</v>
      </c>
      <c r="I378" t="str">
        <f>_xlfn.CONCAT(E378,G378)</f>
        <v>PR.AC-P11</v>
      </c>
    </row>
    <row r="379" spans="1:9" ht="30" x14ac:dyDescent="0.2">
      <c r="A379" s="71">
        <v>377</v>
      </c>
      <c r="B379" s="8" t="s">
        <v>727</v>
      </c>
      <c r="C379" s="8" t="s">
        <v>12</v>
      </c>
      <c r="D379" s="8" t="str" cm="1">
        <f t="array" ref="D379">_xlfn.IFS(LEFT(E379, 2) = "GV", "Govern", LEFT(E379, 2) = "ID", "Identify", LEFT(E379, 2) = "CT", "Control", LEFT(E379, 2) = "CM", "Communicate", LEFT(E379, 2) = "PR", "Protect")</f>
        <v>Protect</v>
      </c>
      <c r="E379" s="11" t="s">
        <v>1193</v>
      </c>
      <c r="F379" s="12" t="s">
        <v>1194</v>
      </c>
      <c r="G379">
        <f>IF(SUBTOTAL(103, B379) = 1, 1, "ignore_in_occurrence_test")</f>
        <v>1</v>
      </c>
      <c r="H379" t="str">
        <f>IF(COUNTIF($I$3:I379, I379) = 1, "First Occurrence", "")</f>
        <v>First Occurrence</v>
      </c>
      <c r="I379" t="str">
        <f>_xlfn.CONCAT(E379,G379)</f>
        <v>PR.AC-P41</v>
      </c>
    </row>
    <row r="380" spans="1:9" ht="30" x14ac:dyDescent="0.2">
      <c r="A380" s="71">
        <v>378</v>
      </c>
      <c r="B380" s="8" t="s">
        <v>727</v>
      </c>
      <c r="C380" s="8" t="s">
        <v>12</v>
      </c>
      <c r="D380" s="8" t="str" cm="1">
        <f t="array" ref="D380">_xlfn.IFS(LEFT(E380, 2) = "GV", "Govern", LEFT(E380, 2) = "ID", "Identify", LEFT(E380, 2) = "CT", "Control", LEFT(E380, 2) = "CM", "Communicate", LEFT(E380, 2) = "PR", "Protect")</f>
        <v>Protect</v>
      </c>
      <c r="E380" s="11" t="s">
        <v>1195</v>
      </c>
      <c r="F380" s="12" t="s">
        <v>1196</v>
      </c>
      <c r="G380">
        <f>IF(SUBTOTAL(103, B380) = 1, 1, "ignore_in_occurrence_test")</f>
        <v>1</v>
      </c>
      <c r="H380" t="str">
        <f>IF(COUNTIF($I$3:I380, I380) = 1, "First Occurrence", "")</f>
        <v>First Occurrence</v>
      </c>
      <c r="I380" t="str">
        <f>_xlfn.CONCAT(E380,G380)</f>
        <v>PR.DS-P11</v>
      </c>
    </row>
    <row r="381" spans="1:9" ht="30" x14ac:dyDescent="0.2">
      <c r="A381" s="71">
        <v>379</v>
      </c>
      <c r="B381" s="8" t="s">
        <v>727</v>
      </c>
      <c r="C381" s="8" t="s">
        <v>12</v>
      </c>
      <c r="D381" s="8" t="str" cm="1">
        <f t="array" ref="D381">_xlfn.IFS(LEFT(E381, 2) = "GV", "Govern", LEFT(E381, 2) = "ID", "Identify", LEFT(E381, 2) = "CT", "Control", LEFT(E381, 2) = "CM", "Communicate", LEFT(E381, 2) = "PR", "Protect")</f>
        <v>Protect</v>
      </c>
      <c r="E381" s="11" t="s">
        <v>1197</v>
      </c>
      <c r="F381" s="12" t="s">
        <v>1198</v>
      </c>
      <c r="G381">
        <f>IF(SUBTOTAL(103, B381) = 1, 1, "ignore_in_occurrence_test")</f>
        <v>1</v>
      </c>
      <c r="H381" t="str">
        <f>IF(COUNTIF($I$3:I381, I381) = 1, "First Occurrence", "")</f>
        <v>First Occurrence</v>
      </c>
      <c r="I381" t="str">
        <f>_xlfn.CONCAT(E381,G381)</f>
        <v>PR.DS-P21</v>
      </c>
    </row>
    <row r="382" spans="1:9" ht="30" x14ac:dyDescent="0.2">
      <c r="A382" s="71">
        <v>380</v>
      </c>
      <c r="B382" s="8" t="s">
        <v>727</v>
      </c>
      <c r="C382" s="8" t="s">
        <v>12</v>
      </c>
      <c r="D382" s="8" t="str" cm="1">
        <f t="array" ref="D382">_xlfn.IFS(LEFT(E382, 2) = "GV", "Govern", LEFT(E382, 2) = "ID", "Identify", LEFT(E382, 2) = "CT", "Control", LEFT(E382, 2) = "CM", "Communicate", LEFT(E382, 2) = "PR", "Protect")</f>
        <v>Protect</v>
      </c>
      <c r="E382" s="11" t="s">
        <v>1199</v>
      </c>
      <c r="F382" s="12" t="s">
        <v>1447</v>
      </c>
      <c r="G382">
        <f>IF(SUBTOTAL(103, B382) = 1, 1, "ignore_in_occurrence_test")</f>
        <v>1</v>
      </c>
      <c r="H382" t="str">
        <f>IF(COUNTIF($I$3:I382, I382) = 1, "First Occurrence", "")</f>
        <v>First Occurrence</v>
      </c>
      <c r="I382" t="str">
        <f>_xlfn.CONCAT(E382,G382)</f>
        <v>PR.DS-P31</v>
      </c>
    </row>
    <row r="383" spans="1:9" ht="30" x14ac:dyDescent="0.2">
      <c r="A383" s="71">
        <v>381</v>
      </c>
      <c r="B383" s="8" t="s">
        <v>727</v>
      </c>
      <c r="C383" s="8" t="s">
        <v>12</v>
      </c>
      <c r="D383" s="8" t="str" cm="1">
        <f t="array" ref="D383">_xlfn.IFS(LEFT(E383, 2) = "GV", "Govern", LEFT(E383, 2) = "ID", "Identify", LEFT(E383, 2) = "CT", "Control", LEFT(E383, 2) = "CM", "Communicate", LEFT(E383, 2) = "PR", "Protect")</f>
        <v>Protect</v>
      </c>
      <c r="E383" s="11" t="s">
        <v>1200</v>
      </c>
      <c r="F383" s="12" t="s">
        <v>1448</v>
      </c>
      <c r="G383">
        <f>IF(SUBTOTAL(103, B383) = 1, 1, "ignore_in_occurrence_test")</f>
        <v>1</v>
      </c>
      <c r="H383" t="str">
        <f>IF(COUNTIF($I$3:I383, I383) = 1, "First Occurrence", "")</f>
        <v>First Occurrence</v>
      </c>
      <c r="I383" t="str">
        <f>_xlfn.CONCAT(E383,G383)</f>
        <v>PR.PT-P21</v>
      </c>
    </row>
    <row r="384" spans="1:9" ht="45" x14ac:dyDescent="0.2">
      <c r="A384" s="71">
        <v>382</v>
      </c>
      <c r="B384" s="8" t="s">
        <v>805</v>
      </c>
      <c r="C384" s="8" t="s">
        <v>12</v>
      </c>
      <c r="D384" s="8" t="str" cm="1">
        <f t="array" ref="D384">_xlfn.IFS(LEFT(E384, 2) = "GV", "Govern", LEFT(E384, 2) = "ID", "Identify", LEFT(E384, 2) = "CT", "Control", LEFT(E384, 2) = "CM", "Communicate", LEFT(E384, 2) = "PR", "Protect")</f>
        <v>Identify</v>
      </c>
      <c r="E384" s="8" t="s">
        <v>1212</v>
      </c>
      <c r="F384" s="9" t="s">
        <v>1201</v>
      </c>
      <c r="G384">
        <f>IF(SUBTOTAL(103, B384) = 1, 1, "ignore_in_occurrence_test")</f>
        <v>1</v>
      </c>
      <c r="H384" t="str">
        <f>IF(COUNTIF($I$3:I384, I384) = 1, "First Occurrence", "")</f>
        <v>First Occurrence</v>
      </c>
      <c r="I384" t="str">
        <f>_xlfn.CONCAT(E384,G384)</f>
        <v>ID.RA-P11</v>
      </c>
    </row>
    <row r="385" spans="1:9" x14ac:dyDescent="0.2">
      <c r="A385" s="71">
        <v>383</v>
      </c>
      <c r="B385" s="8" t="s">
        <v>805</v>
      </c>
      <c r="C385" s="8" t="s">
        <v>12</v>
      </c>
      <c r="D385" s="8" t="str" cm="1">
        <f t="array" ref="D385">_xlfn.IFS(LEFT(E385, 2) = "GV", "Govern", LEFT(E385, 2) = "ID", "Identify", LEFT(E385, 2) = "CT", "Control", LEFT(E385, 2) = "CM", "Communicate", LEFT(E385, 2) = "PR", "Protect")</f>
        <v>Identify</v>
      </c>
      <c r="E385" s="8" t="s">
        <v>1146</v>
      </c>
      <c r="F385" s="9" t="s">
        <v>1202</v>
      </c>
      <c r="G385">
        <f>IF(SUBTOTAL(103, B385) = 1, 1, "ignore_in_occurrence_test")</f>
        <v>1</v>
      </c>
      <c r="H385" t="str">
        <f>IF(COUNTIF($I$3:I385, I385) = 1, "First Occurrence", "")</f>
        <v/>
      </c>
      <c r="I385" t="str">
        <f>_xlfn.CONCAT(E385,G385)</f>
        <v>ID.RA-P31</v>
      </c>
    </row>
    <row r="386" spans="1:9" ht="30" x14ac:dyDescent="0.2">
      <c r="A386" s="71">
        <v>384</v>
      </c>
      <c r="B386" s="8" t="s">
        <v>805</v>
      </c>
      <c r="C386" s="8" t="s">
        <v>12</v>
      </c>
      <c r="D386" s="8" t="str" cm="1">
        <f t="array" ref="D386">_xlfn.IFS(LEFT(E386, 2) = "GV", "Govern", LEFT(E386, 2) = "ID", "Identify", LEFT(E386, 2) = "CT", "Control", LEFT(E386, 2) = "CM", "Communicate", LEFT(E386, 2) = "PR", "Protect")</f>
        <v>Identify</v>
      </c>
      <c r="E386" s="8" t="s">
        <v>1213</v>
      </c>
      <c r="F386" s="9" t="s">
        <v>1203</v>
      </c>
      <c r="G386">
        <f>IF(SUBTOTAL(103, B386) = 1, 1, "ignore_in_occurrence_test")</f>
        <v>1</v>
      </c>
      <c r="H386" t="str">
        <f>IF(COUNTIF($I$3:I386, I386) = 1, "First Occurrence", "")</f>
        <v>First Occurrence</v>
      </c>
      <c r="I386" t="str">
        <f>_xlfn.CONCAT(E386,G386)</f>
        <v>ID.RA-P41</v>
      </c>
    </row>
    <row r="387" spans="1:9" ht="30" x14ac:dyDescent="0.2">
      <c r="A387" s="71">
        <v>385</v>
      </c>
      <c r="B387" s="8" t="s">
        <v>805</v>
      </c>
      <c r="C387" s="8" t="s">
        <v>12</v>
      </c>
      <c r="D387" s="8" t="str" cm="1">
        <f t="array" ref="D387">_xlfn.IFS(LEFT(E387, 2) = "GV", "Govern", LEFT(E387, 2) = "ID", "Identify", LEFT(E387, 2) = "CT", "Control", LEFT(E387, 2) = "CM", "Communicate", LEFT(E387, 2) = "PR", "Protect")</f>
        <v>Govern</v>
      </c>
      <c r="E387" s="8" t="s">
        <v>1154</v>
      </c>
      <c r="F387" s="9" t="s">
        <v>1204</v>
      </c>
      <c r="G387">
        <f>IF(SUBTOTAL(103, B387) = 1, 1, "ignore_in_occurrence_test")</f>
        <v>1</v>
      </c>
      <c r="H387" t="str">
        <f>IF(COUNTIF($I$3:I387, I387) = 1, "First Occurrence", "")</f>
        <v/>
      </c>
      <c r="I387" t="str">
        <f>_xlfn.CONCAT(E387,G387)</f>
        <v>GV.PO-P11</v>
      </c>
    </row>
    <row r="388" spans="1:9" ht="45" x14ac:dyDescent="0.2">
      <c r="A388" s="71">
        <v>386</v>
      </c>
      <c r="B388" s="8" t="s">
        <v>805</v>
      </c>
      <c r="C388" s="8" t="s">
        <v>12</v>
      </c>
      <c r="D388" s="8" t="str" cm="1">
        <f t="array" ref="D388">_xlfn.IFS(LEFT(E388, 2) = "GV", "Govern", LEFT(E388, 2) = "ID", "Identify", LEFT(E388, 2) = "CT", "Control", LEFT(E388, 2) = "CM", "Communicate", LEFT(E388, 2) = "PR", "Protect")</f>
        <v>Govern</v>
      </c>
      <c r="E388" s="8" t="s">
        <v>1214</v>
      </c>
      <c r="F388" s="9" t="s">
        <v>1205</v>
      </c>
      <c r="G388">
        <f>IF(SUBTOTAL(103, B388) = 1, 1, "ignore_in_occurrence_test")</f>
        <v>1</v>
      </c>
      <c r="H388" t="str">
        <f>IF(COUNTIF($I$3:I388, I388) = 1, "First Occurrence", "")</f>
        <v>First Occurrence</v>
      </c>
      <c r="I388" t="str">
        <f>_xlfn.CONCAT(E388,G388)</f>
        <v>GV.PO-P61</v>
      </c>
    </row>
    <row r="389" spans="1:9" ht="30" x14ac:dyDescent="0.2">
      <c r="A389" s="71">
        <v>387</v>
      </c>
      <c r="B389" s="8" t="s">
        <v>805</v>
      </c>
      <c r="C389" s="8" t="s">
        <v>12</v>
      </c>
      <c r="D389" s="8" t="str" cm="1">
        <f t="array" ref="D389">_xlfn.IFS(LEFT(E389, 2) = "GV", "Govern", LEFT(E389, 2) = "ID", "Identify", LEFT(E389, 2) = "CT", "Control", LEFT(E389, 2) = "CM", "Communicate", LEFT(E389, 2) = "PR", "Protect")</f>
        <v>Govern</v>
      </c>
      <c r="E389" s="8" t="s">
        <v>1215</v>
      </c>
      <c r="F389" s="9" t="s">
        <v>1206</v>
      </c>
      <c r="G389">
        <f>IF(SUBTOTAL(103, B389) = 1, 1, "ignore_in_occurrence_test")</f>
        <v>1</v>
      </c>
      <c r="H389" t="str">
        <f>IF(COUNTIF($I$3:I389, I389) = 1, "First Occurrence", "")</f>
        <v>First Occurrence</v>
      </c>
      <c r="I389" t="str">
        <f>_xlfn.CONCAT(E389,G389)</f>
        <v>GV.MT-P11</v>
      </c>
    </row>
    <row r="390" spans="1:9" ht="30" x14ac:dyDescent="0.2">
      <c r="A390" s="71">
        <v>388</v>
      </c>
      <c r="B390" s="8" t="s">
        <v>805</v>
      </c>
      <c r="C390" s="8" t="s">
        <v>12</v>
      </c>
      <c r="D390" s="8" t="str" cm="1">
        <f t="array" ref="D390">_xlfn.IFS(LEFT(E390, 2) = "GV", "Govern", LEFT(E390, 2) = "ID", "Identify", LEFT(E390, 2) = "CT", "Control", LEFT(E390, 2) = "CM", "Communicate", LEFT(E390, 2) = "PR", "Protect")</f>
        <v>Govern</v>
      </c>
      <c r="E390" s="8" t="s">
        <v>1158</v>
      </c>
      <c r="F390" s="9" t="s">
        <v>1207</v>
      </c>
      <c r="G390">
        <f>IF(SUBTOTAL(103, B390) = 1, 1, "ignore_in_occurrence_test")</f>
        <v>1</v>
      </c>
      <c r="H390" t="str">
        <f>IF(COUNTIF($I$3:I390, I390) = 1, "First Occurrence", "")</f>
        <v/>
      </c>
      <c r="I390" t="str">
        <f>_xlfn.CONCAT(E390,G390)</f>
        <v>GV.MT-P51</v>
      </c>
    </row>
    <row r="391" spans="1:9" ht="30" x14ac:dyDescent="0.2">
      <c r="A391" s="71">
        <v>389</v>
      </c>
      <c r="B391" s="8" t="s">
        <v>805</v>
      </c>
      <c r="C391" s="8" t="s">
        <v>12</v>
      </c>
      <c r="D391" s="8" t="str" cm="1">
        <f t="array" ref="D391">_xlfn.IFS(LEFT(E391, 2) = "GV", "Govern", LEFT(E391, 2) = "ID", "Identify", LEFT(E391, 2) = "CT", "Control", LEFT(E391, 2) = "CM", "Communicate", LEFT(E391, 2) = "PR", "Protect")</f>
        <v>Control</v>
      </c>
      <c r="E391" s="8" t="s">
        <v>1164</v>
      </c>
      <c r="F391" s="9" t="s">
        <v>1219</v>
      </c>
      <c r="G391">
        <f>IF(SUBTOTAL(103, B391) = 1, 1, "ignore_in_occurrence_test")</f>
        <v>1</v>
      </c>
      <c r="H391" t="str">
        <f>IF(COUNTIF($I$3:I391, I391) = 1, "First Occurrence", "")</f>
        <v/>
      </c>
      <c r="I391" t="str">
        <f>_xlfn.CONCAT(E391,G391)</f>
        <v>CT.PO-P21</v>
      </c>
    </row>
    <row r="392" spans="1:9" ht="30" x14ac:dyDescent="0.2">
      <c r="A392" s="71">
        <v>390</v>
      </c>
      <c r="B392" s="8" t="s">
        <v>805</v>
      </c>
      <c r="C392" s="8" t="s">
        <v>12</v>
      </c>
      <c r="D392" s="8" t="str" cm="1">
        <f t="array" ref="D392">_xlfn.IFS(LEFT(E392, 2) = "GV", "Govern", LEFT(E392, 2) = "ID", "Identify", LEFT(E392, 2) = "CT", "Control", LEFT(E392, 2) = "CM", "Communicate", LEFT(E392, 2) = "PR", "Protect")</f>
        <v>Control</v>
      </c>
      <c r="E392" s="8" t="s">
        <v>1174</v>
      </c>
      <c r="F392" s="9" t="s">
        <v>1208</v>
      </c>
      <c r="G392">
        <f>IF(SUBTOTAL(103, B392) = 1, 1, "ignore_in_occurrence_test")</f>
        <v>1</v>
      </c>
      <c r="H392" t="str">
        <f>IF(COUNTIF($I$3:I392, I392) = 1, "First Occurrence", "")</f>
        <v/>
      </c>
      <c r="I392" t="str">
        <f>_xlfn.CONCAT(E392,G392)</f>
        <v>CT.DM-P51</v>
      </c>
    </row>
    <row r="393" spans="1:9" ht="30" x14ac:dyDescent="0.2">
      <c r="A393" s="71">
        <v>391</v>
      </c>
      <c r="B393" s="8" t="s">
        <v>805</v>
      </c>
      <c r="C393" s="8" t="s">
        <v>12</v>
      </c>
      <c r="D393" s="8" t="str" cm="1">
        <f t="array" ref="D393">_xlfn.IFS(LEFT(E393, 2) = "GV", "Govern", LEFT(E393, 2) = "ID", "Identify", LEFT(E393, 2) = "CT", "Control", LEFT(E393, 2) = "CM", "Communicate", LEFT(E393, 2) = "PR", "Protect")</f>
        <v>Control</v>
      </c>
      <c r="E393" s="8" t="s">
        <v>1216</v>
      </c>
      <c r="F393" s="9" t="s">
        <v>1209</v>
      </c>
      <c r="G393">
        <f>IF(SUBTOTAL(103, B393) = 1, 1, "ignore_in_occurrence_test")</f>
        <v>1</v>
      </c>
      <c r="H393" t="str">
        <f>IF(COUNTIF($I$3:I393, I393) = 1, "First Occurrence", "")</f>
        <v>First Occurrence</v>
      </c>
      <c r="I393" t="str">
        <f>_xlfn.CONCAT(E393,G393)</f>
        <v>CT.DP-P21</v>
      </c>
    </row>
    <row r="394" spans="1:9" ht="30" x14ac:dyDescent="0.2">
      <c r="A394" s="71">
        <v>392</v>
      </c>
      <c r="B394" s="8" t="s">
        <v>805</v>
      </c>
      <c r="C394" s="8" t="s">
        <v>12</v>
      </c>
      <c r="D394" s="8" t="str" cm="1">
        <f t="array" ref="D394">_xlfn.IFS(LEFT(E394, 2) = "GV", "Govern", LEFT(E394, 2) = "ID", "Identify", LEFT(E394, 2) = "CT", "Control", LEFT(E394, 2) = "CM", "Communicate", LEFT(E394, 2) = "PR", "Protect")</f>
        <v>Communicate</v>
      </c>
      <c r="E394" s="8" t="s">
        <v>1217</v>
      </c>
      <c r="F394" s="9" t="s">
        <v>1210</v>
      </c>
      <c r="G394">
        <f>IF(SUBTOTAL(103, B394) = 1, 1, "ignore_in_occurrence_test")</f>
        <v>1</v>
      </c>
      <c r="H394" t="str">
        <f>IF(COUNTIF($I$3:I394, I394) = 1, "First Occurrence", "")</f>
        <v>First Occurrence</v>
      </c>
      <c r="I394" t="str">
        <f>_xlfn.CONCAT(E394,G394)</f>
        <v>CM.AW-P71</v>
      </c>
    </row>
    <row r="395" spans="1:9" x14ac:dyDescent="0.2">
      <c r="A395" s="71">
        <v>393</v>
      </c>
      <c r="B395" s="8" t="s">
        <v>805</v>
      </c>
      <c r="C395" s="8" t="s">
        <v>12</v>
      </c>
      <c r="D395" s="8" t="str" cm="1">
        <f t="array" ref="D395">_xlfn.IFS(LEFT(E395, 2) = "GV", "Govern", LEFT(E395, 2) = "ID", "Identify", LEFT(E395, 2) = "CT", "Control", LEFT(E395, 2) = "CM", "Communicate", LEFT(E395, 2) = "PR", "Protect")</f>
        <v>Protect</v>
      </c>
      <c r="E395" s="8" t="s">
        <v>1218</v>
      </c>
      <c r="F395" s="9" t="s">
        <v>1211</v>
      </c>
      <c r="G395">
        <f>IF(SUBTOTAL(103, B395) = 1, 1, "ignore_in_occurrence_test")</f>
        <v>1</v>
      </c>
      <c r="H395" t="str">
        <f>IF(COUNTIF($I$3:I395, I395) = 1, "First Occurrence", "")</f>
        <v>First Occurrence</v>
      </c>
      <c r="I395" t="str">
        <f>_xlfn.CONCAT(E395,G395)</f>
        <v>PR.DS-P51</v>
      </c>
    </row>
    <row r="396" spans="1:9" ht="30" x14ac:dyDescent="0.2">
      <c r="A396" s="71">
        <v>394</v>
      </c>
      <c r="B396" s="8" t="s">
        <v>806</v>
      </c>
      <c r="C396" s="8" t="s">
        <v>12</v>
      </c>
      <c r="D396" s="8" t="str" cm="1">
        <f t="array" ref="D396">_xlfn.IFS(LEFT(E396, 2) = "GV", "Govern", LEFT(E396, 2) = "ID", "Identify", LEFT(E396, 2) = "CT", "Control", LEFT(E396, 2) = "CM", "Communicate", LEFT(E396, 2) = "PR", "Protect")</f>
        <v>Identify</v>
      </c>
      <c r="E396" s="8" t="s">
        <v>1134</v>
      </c>
      <c r="F396" s="9" t="s">
        <v>1221</v>
      </c>
      <c r="G396">
        <f>IF(SUBTOTAL(103, B396) = 1, 1, "ignore_in_occurrence_test")</f>
        <v>1</v>
      </c>
      <c r="H396" t="str">
        <f>IF(COUNTIF($I$3:I396, I396) = 1, "First Occurrence", "")</f>
        <v/>
      </c>
      <c r="I396" t="str">
        <f>_xlfn.CONCAT(E396,G396)</f>
        <v>ID.IM-P11</v>
      </c>
    </row>
    <row r="397" spans="1:9" ht="30" x14ac:dyDescent="0.2">
      <c r="A397" s="71">
        <v>395</v>
      </c>
      <c r="B397" s="8" t="s">
        <v>806</v>
      </c>
      <c r="C397" s="8" t="s">
        <v>12</v>
      </c>
      <c r="D397" s="8" t="str" cm="1">
        <f t="array" ref="D397">_xlfn.IFS(LEFT(E397, 2) = "GV", "Govern", LEFT(E397, 2) = "ID", "Identify", LEFT(E397, 2) = "CT", "Control", LEFT(E397, 2) = "CM", "Communicate", LEFT(E397, 2) = "PR", "Protect")</f>
        <v>Identify</v>
      </c>
      <c r="E397" s="8" t="s">
        <v>1136</v>
      </c>
      <c r="F397" s="9" t="s">
        <v>1222</v>
      </c>
      <c r="G397">
        <f>IF(SUBTOTAL(103, B397) = 1, 1, "ignore_in_occurrence_test")</f>
        <v>1</v>
      </c>
      <c r="H397" t="str">
        <f>IF(COUNTIF($I$3:I397, I397) = 1, "First Occurrence", "")</f>
        <v/>
      </c>
      <c r="I397" t="str">
        <f>_xlfn.CONCAT(E397,G397)</f>
        <v>ID.IM-P21</v>
      </c>
    </row>
    <row r="398" spans="1:9" ht="30" x14ac:dyDescent="0.2">
      <c r="A398" s="71">
        <v>396</v>
      </c>
      <c r="B398" s="8" t="s">
        <v>806</v>
      </c>
      <c r="C398" s="8" t="s">
        <v>12</v>
      </c>
      <c r="D398" s="8" t="str" cm="1">
        <f t="array" ref="D398">_xlfn.IFS(LEFT(E398, 2) = "GV", "Govern", LEFT(E398, 2) = "ID", "Identify", LEFT(E398, 2) = "CT", "Control", LEFT(E398, 2) = "CM", "Communicate", LEFT(E398, 2) = "PR", "Protect")</f>
        <v>Identify</v>
      </c>
      <c r="E398" s="8" t="s">
        <v>1223</v>
      </c>
      <c r="F398" s="9" t="s">
        <v>1224</v>
      </c>
      <c r="G398">
        <f>IF(SUBTOTAL(103, B398) = 1, 1, "ignore_in_occurrence_test")</f>
        <v>1</v>
      </c>
      <c r="H398" t="str">
        <f>IF(COUNTIF($I$3:I398, I398) = 1, "First Occurrence", "")</f>
        <v>First Occurrence</v>
      </c>
      <c r="I398" t="str">
        <f>_xlfn.CONCAT(E398,G398)</f>
        <v>ID.IM-P31</v>
      </c>
    </row>
    <row r="399" spans="1:9" ht="30" x14ac:dyDescent="0.2">
      <c r="A399" s="71">
        <v>397</v>
      </c>
      <c r="B399" s="8" t="s">
        <v>806</v>
      </c>
      <c r="C399" s="8" t="s">
        <v>12</v>
      </c>
      <c r="D399" s="8" t="str" cm="1">
        <f t="array" ref="D399">_xlfn.IFS(LEFT(E399, 2) = "GV", "Govern", LEFT(E399, 2) = "ID", "Identify", LEFT(E399, 2) = "CT", "Control", LEFT(E399, 2) = "CM", "Communicate", LEFT(E399, 2) = "PR", "Protect")</f>
        <v>Identify</v>
      </c>
      <c r="E399" s="8" t="s">
        <v>1138</v>
      </c>
      <c r="F399" s="9" t="s">
        <v>1225</v>
      </c>
      <c r="G399">
        <f>IF(SUBTOTAL(103, B399) = 1, 1, "ignore_in_occurrence_test")</f>
        <v>1</v>
      </c>
      <c r="H399" t="str">
        <f>IF(COUNTIF($I$3:I399, I399) = 1, "First Occurrence", "")</f>
        <v/>
      </c>
      <c r="I399" t="str">
        <f>_xlfn.CONCAT(E399,G399)</f>
        <v>ID.IM-P41</v>
      </c>
    </row>
    <row r="400" spans="1:9" ht="30" x14ac:dyDescent="0.2">
      <c r="A400" s="71">
        <v>398</v>
      </c>
      <c r="B400" s="8" t="s">
        <v>806</v>
      </c>
      <c r="C400" s="8" t="s">
        <v>12</v>
      </c>
      <c r="D400" s="8" t="str" cm="1">
        <f t="array" ref="D400">_xlfn.IFS(LEFT(E400, 2) = "GV", "Govern", LEFT(E400, 2) = "ID", "Identify", LEFT(E400, 2) = "CT", "Control", LEFT(E400, 2) = "CM", "Communicate", LEFT(E400, 2) = "PR", "Protect")</f>
        <v>Identify</v>
      </c>
      <c r="E400" s="8" t="s">
        <v>1226</v>
      </c>
      <c r="F400" s="9" t="s">
        <v>1227</v>
      </c>
      <c r="G400">
        <f>IF(SUBTOTAL(103, B400) = 1, 1, "ignore_in_occurrence_test")</f>
        <v>1</v>
      </c>
      <c r="H400" t="str">
        <f>IF(COUNTIF($I$3:I400, I400) = 1, "First Occurrence", "")</f>
        <v>First Occurrence</v>
      </c>
      <c r="I400" t="str">
        <f>_xlfn.CONCAT(E400,G400)</f>
        <v>ID.IM-P51</v>
      </c>
    </row>
    <row r="401" spans="1:9" ht="30" x14ac:dyDescent="0.2">
      <c r="A401" s="71">
        <v>399</v>
      </c>
      <c r="B401" s="8" t="s">
        <v>806</v>
      </c>
      <c r="C401" s="8" t="s">
        <v>12</v>
      </c>
      <c r="D401" s="8" t="str" cm="1">
        <f t="array" ref="D401">_xlfn.IFS(LEFT(E401, 2) = "GV", "Govern", LEFT(E401, 2) = "ID", "Identify", LEFT(E401, 2) = "CT", "Control", LEFT(E401, 2) = "CM", "Communicate", LEFT(E401, 2) = "PR", "Protect")</f>
        <v>Identify</v>
      </c>
      <c r="E401" s="8" t="s">
        <v>1140</v>
      </c>
      <c r="F401" s="9" t="s">
        <v>1228</v>
      </c>
      <c r="G401">
        <f>IF(SUBTOTAL(103, B401) = 1, 1, "ignore_in_occurrence_test")</f>
        <v>1</v>
      </c>
      <c r="H401" t="str">
        <f>IF(COUNTIF($I$3:I401, I401) = 1, "First Occurrence", "")</f>
        <v/>
      </c>
      <c r="I401" t="str">
        <f>_xlfn.CONCAT(E401,G401)</f>
        <v>ID.IM-P61</v>
      </c>
    </row>
    <row r="402" spans="1:9" ht="45" x14ac:dyDescent="0.2">
      <c r="A402" s="71">
        <v>400</v>
      </c>
      <c r="B402" s="8" t="s">
        <v>806</v>
      </c>
      <c r="C402" s="8" t="s">
        <v>12</v>
      </c>
      <c r="D402" s="8" t="str" cm="1">
        <f t="array" ref="D402">_xlfn.IFS(LEFT(E402, 2) = "GV", "Govern", LEFT(E402, 2) = "ID", "Identify", LEFT(E402, 2) = "CT", "Control", LEFT(E402, 2) = "CM", "Communicate", LEFT(E402, 2) = "PR", "Protect")</f>
        <v>Identify</v>
      </c>
      <c r="E402" s="8" t="s">
        <v>1142</v>
      </c>
      <c r="F402" s="9" t="s">
        <v>1229</v>
      </c>
      <c r="G402">
        <f>IF(SUBTOTAL(103, B402) = 1, 1, "ignore_in_occurrence_test")</f>
        <v>1</v>
      </c>
      <c r="H402" t="str">
        <f>IF(COUNTIF($I$3:I402, I402) = 1, "First Occurrence", "")</f>
        <v/>
      </c>
      <c r="I402" t="str">
        <f>_xlfn.CONCAT(E402,G402)</f>
        <v>ID.IM-P71</v>
      </c>
    </row>
    <row r="403" spans="1:9" ht="41" customHeight="1" x14ac:dyDescent="0.2">
      <c r="A403" s="71">
        <v>401</v>
      </c>
      <c r="B403" s="8" t="s">
        <v>806</v>
      </c>
      <c r="C403" s="8" t="s">
        <v>12</v>
      </c>
      <c r="D403" s="8" t="str" cm="1">
        <f t="array" ref="D403">_xlfn.IFS(LEFT(E403, 2) = "GV", "Govern", LEFT(E403, 2) = "ID", "Identify", LEFT(E403, 2) = "CT", "Control", LEFT(E403, 2) = "CM", "Communicate", LEFT(E403, 2) = "PR", "Protect")</f>
        <v>Identify</v>
      </c>
      <c r="E403" s="8" t="s">
        <v>1144</v>
      </c>
      <c r="F403" s="9" t="s">
        <v>1230</v>
      </c>
      <c r="G403">
        <f>IF(SUBTOTAL(103, B403) = 1, 1, "ignore_in_occurrence_test")</f>
        <v>1</v>
      </c>
      <c r="H403" t="str">
        <f>IF(COUNTIF($I$3:I403, I403) = 1, "First Occurrence", "")</f>
        <v/>
      </c>
      <c r="I403" t="str">
        <f>_xlfn.CONCAT(E403,G403)</f>
        <v>ID.IM-P81</v>
      </c>
    </row>
    <row r="404" spans="1:9" ht="30" x14ac:dyDescent="0.2">
      <c r="A404" s="71">
        <v>402</v>
      </c>
      <c r="B404" s="8" t="s">
        <v>806</v>
      </c>
      <c r="C404" s="8" t="s">
        <v>12</v>
      </c>
      <c r="D404" s="8" t="str" cm="1">
        <f t="array" ref="D404">_xlfn.IFS(LEFT(E404, 2) = "GV", "Govern", LEFT(E404, 2) = "ID", "Identify", LEFT(E404, 2) = "CT", "Control", LEFT(E404, 2) = "CM", "Communicate", LEFT(E404, 2) = "PR", "Protect")</f>
        <v>Identify</v>
      </c>
      <c r="E404" s="8" t="s">
        <v>1231</v>
      </c>
      <c r="F404" s="9" t="s">
        <v>1449</v>
      </c>
      <c r="G404">
        <f>IF(SUBTOTAL(103, B404) = 1, 1, "ignore_in_occurrence_test")</f>
        <v>1</v>
      </c>
      <c r="H404" t="str">
        <f>IF(COUNTIF($I$3:I404, I404) = 1, "First Occurrence", "")</f>
        <v>First Occurrence</v>
      </c>
      <c r="I404" t="str">
        <f>_xlfn.CONCAT(E404,G404)</f>
        <v>ID.BE-P31</v>
      </c>
    </row>
    <row r="405" spans="1:9" ht="30" x14ac:dyDescent="0.2">
      <c r="A405" s="71">
        <v>403</v>
      </c>
      <c r="B405" s="8" t="s">
        <v>806</v>
      </c>
      <c r="C405" s="8" t="s">
        <v>12</v>
      </c>
      <c r="D405" s="8" t="str" cm="1">
        <f t="array" ref="D405">_xlfn.IFS(LEFT(E405, 2) = "GV", "Govern", LEFT(E405, 2) = "ID", "Identify", LEFT(E405, 2) = "CT", "Control", LEFT(E405, 2) = "CM", "Communicate", LEFT(E405, 2) = "PR", "Protect")</f>
        <v>Identify</v>
      </c>
      <c r="E405" s="8" t="s">
        <v>1212</v>
      </c>
      <c r="F405" s="9" t="s">
        <v>1450</v>
      </c>
      <c r="G405">
        <f>IF(SUBTOTAL(103, B405) = 1, 1, "ignore_in_occurrence_test")</f>
        <v>1</v>
      </c>
      <c r="H405" t="str">
        <f>IF(COUNTIF($I$3:I405, I405) = 1, "First Occurrence", "")</f>
        <v/>
      </c>
      <c r="I405" t="str">
        <f>_xlfn.CONCAT(E405,G405)</f>
        <v>ID.RA-P11</v>
      </c>
    </row>
    <row r="406" spans="1:9" ht="30" x14ac:dyDescent="0.2">
      <c r="A406" s="71">
        <v>404</v>
      </c>
      <c r="B406" s="8" t="s">
        <v>806</v>
      </c>
      <c r="C406" s="8" t="s">
        <v>12</v>
      </c>
      <c r="D406" s="8" t="str" cm="1">
        <f t="array" ref="D406">_xlfn.IFS(LEFT(E406, 2) = "GV", "Govern", LEFT(E406, 2) = "ID", "Identify", LEFT(E406, 2) = "CT", "Control", LEFT(E406, 2) = "CM", "Communicate", LEFT(E406, 2) = "PR", "Protect")</f>
        <v>Identify</v>
      </c>
      <c r="E406" s="8" t="s">
        <v>1146</v>
      </c>
      <c r="F406" s="9" t="s">
        <v>1232</v>
      </c>
      <c r="G406">
        <f>IF(SUBTOTAL(103, B406) = 1, 1, "ignore_in_occurrence_test")</f>
        <v>1</v>
      </c>
      <c r="H406" t="str">
        <f>IF(COUNTIF($I$3:I406, I406) = 1, "First Occurrence", "")</f>
        <v/>
      </c>
      <c r="I406" t="str">
        <f>_xlfn.CONCAT(E406,G406)</f>
        <v>ID.RA-P31</v>
      </c>
    </row>
    <row r="407" spans="1:9" ht="45" x14ac:dyDescent="0.2">
      <c r="A407" s="71">
        <v>405</v>
      </c>
      <c r="B407" s="8" t="s">
        <v>806</v>
      </c>
      <c r="C407" s="8" t="s">
        <v>12</v>
      </c>
      <c r="D407" s="8" t="str" cm="1">
        <f t="array" ref="D407">_xlfn.IFS(LEFT(E407, 2) = "GV", "Govern", LEFT(E407, 2) = "ID", "Identify", LEFT(E407, 2) = "CT", "Control", LEFT(E407, 2) = "CM", "Communicate", LEFT(E407, 2) = "PR", "Protect")</f>
        <v>Identify</v>
      </c>
      <c r="E407" s="8" t="s">
        <v>1213</v>
      </c>
      <c r="F407" s="9" t="s">
        <v>1451</v>
      </c>
      <c r="G407">
        <f>IF(SUBTOTAL(103, B407) = 1, 1, "ignore_in_occurrence_test")</f>
        <v>1</v>
      </c>
      <c r="H407" t="str">
        <f>IF(COUNTIF($I$3:I407, I407) = 1, "First Occurrence", "")</f>
        <v/>
      </c>
      <c r="I407" t="str">
        <f>_xlfn.CONCAT(E407,G407)</f>
        <v>ID.RA-P41</v>
      </c>
    </row>
    <row r="408" spans="1:9" ht="30" x14ac:dyDescent="0.2">
      <c r="A408" s="71">
        <v>406</v>
      </c>
      <c r="B408" s="8" t="s">
        <v>806</v>
      </c>
      <c r="C408" s="8" t="s">
        <v>12</v>
      </c>
      <c r="D408" s="8" t="str" cm="1">
        <f t="array" ref="D408">_xlfn.IFS(LEFT(E408, 2) = "GV", "Govern", LEFT(E408, 2) = "ID", "Identify", LEFT(E408, 2) = "CT", "Control", LEFT(E408, 2) = "CM", "Communicate", LEFT(E408, 2) = "PR", "Protect")</f>
        <v>Identify</v>
      </c>
      <c r="E408" s="8" t="s">
        <v>1233</v>
      </c>
      <c r="F408" s="9" t="s">
        <v>1234</v>
      </c>
      <c r="G408">
        <f>IF(SUBTOTAL(103, B408) = 1, 1, "ignore_in_occurrence_test")</f>
        <v>1</v>
      </c>
      <c r="H408" t="str">
        <f>IF(COUNTIF($I$3:I408, I408) = 1, "First Occurrence", "")</f>
        <v>First Occurrence</v>
      </c>
      <c r="I408" t="str">
        <f>_xlfn.CONCAT(E408,G408)</f>
        <v>ID.RA-P51</v>
      </c>
    </row>
    <row r="409" spans="1:9" ht="45" x14ac:dyDescent="0.2">
      <c r="A409" s="71">
        <v>407</v>
      </c>
      <c r="B409" s="8" t="s">
        <v>806</v>
      </c>
      <c r="C409" s="8" t="s">
        <v>12</v>
      </c>
      <c r="D409" s="8" t="str" cm="1">
        <f t="array" ref="D409">_xlfn.IFS(LEFT(E409, 2) = "GV", "Govern", LEFT(E409, 2) = "ID", "Identify", LEFT(E409, 2) = "CT", "Control", LEFT(E409, 2) = "CM", "Communicate", LEFT(E409, 2) = "PR", "Protect")</f>
        <v>Identify</v>
      </c>
      <c r="E409" s="8" t="s">
        <v>1150</v>
      </c>
      <c r="F409" s="9" t="s">
        <v>1235</v>
      </c>
      <c r="G409">
        <f>IF(SUBTOTAL(103, B409) = 1, 1, "ignore_in_occurrence_test")</f>
        <v>1</v>
      </c>
      <c r="H409" t="str">
        <f>IF(COUNTIF($I$3:I409, I409) = 1, "First Occurrence", "")</f>
        <v/>
      </c>
      <c r="I409" t="str">
        <f>_xlfn.CONCAT(E409,G409)</f>
        <v>ID.DE-P21</v>
      </c>
    </row>
    <row r="410" spans="1:9" ht="75" x14ac:dyDescent="0.2">
      <c r="A410" s="71">
        <v>408</v>
      </c>
      <c r="B410" s="8" t="s">
        <v>806</v>
      </c>
      <c r="C410" s="8" t="s">
        <v>12</v>
      </c>
      <c r="D410" s="8" t="str" cm="1">
        <f t="array" ref="D410">_xlfn.IFS(LEFT(E410, 2) = "GV", "Govern", LEFT(E410, 2) = "ID", "Identify", LEFT(E410, 2) = "CT", "Control", LEFT(E410, 2) = "CM", "Communicate", LEFT(E410, 2) = "PR", "Protect")</f>
        <v>Govern</v>
      </c>
      <c r="E410" s="8" t="s">
        <v>1154</v>
      </c>
      <c r="F410" s="9" t="s">
        <v>1236</v>
      </c>
      <c r="G410">
        <f>IF(SUBTOTAL(103, B410) = 1, 1, "ignore_in_occurrence_test")</f>
        <v>1</v>
      </c>
      <c r="H410" t="str">
        <f>IF(COUNTIF($I$3:I410, I410) = 1, "First Occurrence", "")</f>
        <v/>
      </c>
      <c r="I410" t="str">
        <f>_xlfn.CONCAT(E410,G410)</f>
        <v>GV.PO-P11</v>
      </c>
    </row>
    <row r="411" spans="1:9" ht="30" x14ac:dyDescent="0.2">
      <c r="A411" s="71">
        <v>409</v>
      </c>
      <c r="B411" s="8" t="s">
        <v>806</v>
      </c>
      <c r="C411" s="8" t="s">
        <v>12</v>
      </c>
      <c r="D411" s="8" t="str" cm="1">
        <f t="array" ref="D411">_xlfn.IFS(LEFT(E411, 2) = "GV", "Govern", LEFT(E411, 2) = "ID", "Identify", LEFT(E411, 2) = "CT", "Control", LEFT(E411, 2) = "CM", "Communicate", LEFT(E411, 2) = "PR", "Protect")</f>
        <v>Govern</v>
      </c>
      <c r="E411" s="8" t="s">
        <v>1214</v>
      </c>
      <c r="F411" s="9" t="s">
        <v>1237</v>
      </c>
      <c r="G411">
        <f>IF(SUBTOTAL(103, B411) = 1, 1, "ignore_in_occurrence_test")</f>
        <v>1</v>
      </c>
      <c r="H411" t="str">
        <f>IF(COUNTIF($I$3:I411, I411) = 1, "First Occurrence", "")</f>
        <v/>
      </c>
      <c r="I411" t="str">
        <f>_xlfn.CONCAT(E411,G411)</f>
        <v>GV.PO-P61</v>
      </c>
    </row>
    <row r="412" spans="1:9" ht="30" x14ac:dyDescent="0.2">
      <c r="A412" s="71">
        <v>410</v>
      </c>
      <c r="B412" s="8" t="s">
        <v>806</v>
      </c>
      <c r="C412" s="8" t="s">
        <v>12</v>
      </c>
      <c r="D412" s="8" t="str" cm="1">
        <f t="array" ref="D412">_xlfn.IFS(LEFT(E412, 2) = "GV", "Govern", LEFT(E412, 2) = "ID", "Identify", LEFT(E412, 2) = "CT", "Control", LEFT(E412, 2) = "CM", "Communicate", LEFT(E412, 2) = "PR", "Protect")</f>
        <v>Govern</v>
      </c>
      <c r="E412" s="8" t="s">
        <v>1156</v>
      </c>
      <c r="F412" s="9" t="s">
        <v>1452</v>
      </c>
      <c r="G412">
        <f>IF(SUBTOTAL(103, B412) = 1, 1, "ignore_in_occurrence_test")</f>
        <v>1</v>
      </c>
      <c r="H412" t="str">
        <f>IF(COUNTIF($I$3:I412, I412) = 1, "First Occurrence", "")</f>
        <v/>
      </c>
      <c r="I412" t="str">
        <f>_xlfn.CONCAT(E412,G412)</f>
        <v>GV.RM-P11</v>
      </c>
    </row>
    <row r="413" spans="1:9" ht="30" x14ac:dyDescent="0.2">
      <c r="A413" s="71">
        <v>411</v>
      </c>
      <c r="B413" s="8" t="s">
        <v>806</v>
      </c>
      <c r="C413" s="8" t="s">
        <v>12</v>
      </c>
      <c r="D413" s="8" t="str" cm="1">
        <f t="array" ref="D413">_xlfn.IFS(LEFT(E413, 2) = "GV", "Govern", LEFT(E413, 2) = "ID", "Identify", LEFT(E413, 2) = "CT", "Control", LEFT(E413, 2) = "CM", "Communicate", LEFT(E413, 2) = "PR", "Protect")</f>
        <v>Govern</v>
      </c>
      <c r="E413" s="8" t="s">
        <v>1238</v>
      </c>
      <c r="F413" s="9" t="s">
        <v>1239</v>
      </c>
      <c r="G413">
        <f>IF(SUBTOTAL(103, B413) = 1, 1, "ignore_in_occurrence_test")</f>
        <v>1</v>
      </c>
      <c r="H413" t="str">
        <f>IF(COUNTIF($I$3:I413, I413) = 1, "First Occurrence", "")</f>
        <v>First Occurrence</v>
      </c>
      <c r="I413" t="str">
        <f>_xlfn.CONCAT(E413,G413)</f>
        <v>GV.RM-P21</v>
      </c>
    </row>
    <row r="414" spans="1:9" ht="30" x14ac:dyDescent="0.2">
      <c r="A414" s="71">
        <v>412</v>
      </c>
      <c r="B414" s="8" t="s">
        <v>806</v>
      </c>
      <c r="C414" s="8" t="s">
        <v>12</v>
      </c>
      <c r="D414" s="8" t="str" cm="1">
        <f t="array" ref="D414">_xlfn.IFS(LEFT(E414, 2) = "GV", "Govern", LEFT(E414, 2) = "ID", "Identify", LEFT(E414, 2) = "CT", "Control", LEFT(E414, 2) = "CM", "Communicate", LEFT(E414, 2) = "PR", "Protect")</f>
        <v>Govern</v>
      </c>
      <c r="E414" s="8" t="s">
        <v>1240</v>
      </c>
      <c r="F414" s="9" t="s">
        <v>1453</v>
      </c>
      <c r="G414">
        <f>IF(SUBTOTAL(103, B414) = 1, 1, "ignore_in_occurrence_test")</f>
        <v>1</v>
      </c>
      <c r="H414" t="str">
        <f>IF(COUNTIF($I$3:I414, I414) = 1, "First Occurrence", "")</f>
        <v>First Occurrence</v>
      </c>
      <c r="I414" t="str">
        <f>_xlfn.CONCAT(E414,G414)</f>
        <v>GV.RM-P31</v>
      </c>
    </row>
    <row r="415" spans="1:9" ht="30" x14ac:dyDescent="0.2">
      <c r="A415" s="71">
        <v>413</v>
      </c>
      <c r="B415" s="8" t="s">
        <v>806</v>
      </c>
      <c r="C415" s="8" t="s">
        <v>12</v>
      </c>
      <c r="D415" s="8" t="str" cm="1">
        <f t="array" ref="D415">_xlfn.IFS(LEFT(E415, 2) = "GV", "Govern", LEFT(E415, 2) = "ID", "Identify", LEFT(E415, 2) = "CT", "Control", LEFT(E415, 2) = "CM", "Communicate", LEFT(E415, 2) = "PR", "Protect")</f>
        <v>Govern</v>
      </c>
      <c r="E415" s="8" t="s">
        <v>1215</v>
      </c>
      <c r="F415" s="9" t="s">
        <v>1241</v>
      </c>
      <c r="G415">
        <f>IF(SUBTOTAL(103, B415) = 1, 1, "ignore_in_occurrence_test")</f>
        <v>1</v>
      </c>
      <c r="H415" t="str">
        <f>IF(COUNTIF($I$3:I415, I415) = 1, "First Occurrence", "")</f>
        <v/>
      </c>
      <c r="I415" t="str">
        <f>_xlfn.CONCAT(E415,G415)</f>
        <v>GV.MT-P11</v>
      </c>
    </row>
    <row r="416" spans="1:9" ht="30" x14ac:dyDescent="0.2">
      <c r="A416" s="71">
        <v>414</v>
      </c>
      <c r="B416" s="8" t="s">
        <v>806</v>
      </c>
      <c r="C416" s="8" t="s">
        <v>12</v>
      </c>
      <c r="D416" s="8" t="str" cm="1">
        <f t="array" ref="D416">_xlfn.IFS(LEFT(E416, 2) = "GV", "Govern", LEFT(E416, 2) = "ID", "Identify", LEFT(E416, 2) = "CT", "Control", LEFT(E416, 2) = "CM", "Communicate", LEFT(E416, 2) = "PR", "Protect")</f>
        <v>Govern</v>
      </c>
      <c r="E416" s="8" t="s">
        <v>1158</v>
      </c>
      <c r="F416" s="9" t="s">
        <v>1242</v>
      </c>
      <c r="G416">
        <f>IF(SUBTOTAL(103, B416) = 1, 1, "ignore_in_occurrence_test")</f>
        <v>1</v>
      </c>
      <c r="H416" t="str">
        <f>IF(COUNTIF($I$3:I416, I416) = 1, "First Occurrence", "")</f>
        <v/>
      </c>
      <c r="I416" t="str">
        <f>_xlfn.CONCAT(E416,G416)</f>
        <v>GV.MT-P51</v>
      </c>
    </row>
    <row r="417" spans="1:9" ht="45" x14ac:dyDescent="0.2">
      <c r="A417" s="71">
        <v>415</v>
      </c>
      <c r="B417" s="8" t="s">
        <v>806</v>
      </c>
      <c r="C417" s="8" t="s">
        <v>12</v>
      </c>
      <c r="D417" s="8" t="str" cm="1">
        <f t="array" ref="D417">_xlfn.IFS(LEFT(E417, 2) = "GV", "Govern", LEFT(E417, 2) = "ID", "Identify", LEFT(E417, 2) = "CT", "Control", LEFT(E417, 2) = "CM", "Communicate", LEFT(E417, 2) = "PR", "Protect")</f>
        <v>Control</v>
      </c>
      <c r="E417" s="8" t="s">
        <v>1162</v>
      </c>
      <c r="F417" s="9" t="s">
        <v>1243</v>
      </c>
      <c r="G417">
        <f>IF(SUBTOTAL(103, B417) = 1, 1, "ignore_in_occurrence_test")</f>
        <v>1</v>
      </c>
      <c r="H417" t="str">
        <f>IF(COUNTIF($I$3:I417, I417) = 1, "First Occurrence", "")</f>
        <v/>
      </c>
      <c r="I417" t="str">
        <f>_xlfn.CONCAT(E417,G417)</f>
        <v>CT.PO-P11</v>
      </c>
    </row>
    <row r="418" spans="1:9" ht="30" x14ac:dyDescent="0.2">
      <c r="A418" s="71">
        <v>416</v>
      </c>
      <c r="B418" s="8" t="s">
        <v>806</v>
      </c>
      <c r="C418" s="8" t="s">
        <v>12</v>
      </c>
      <c r="D418" s="8" t="str" cm="1">
        <f t="array" ref="D418">_xlfn.IFS(LEFT(E418, 2) = "GV", "Govern", LEFT(E418, 2) = "ID", "Identify", LEFT(E418, 2) = "CT", "Control", LEFT(E418, 2) = "CM", "Communicate", LEFT(E418, 2) = "PR", "Protect")</f>
        <v>Protect</v>
      </c>
      <c r="E418" s="8" t="s">
        <v>1247</v>
      </c>
      <c r="F418" s="9" t="s">
        <v>1244</v>
      </c>
      <c r="G418">
        <f>IF(SUBTOTAL(103, B418) = 1, 1, "ignore_in_occurrence_test")</f>
        <v>1</v>
      </c>
      <c r="H418" t="str">
        <f>IF(COUNTIF($I$3:I418, I418) = 1, "First Occurrence", "")</f>
        <v>First Occurrence</v>
      </c>
      <c r="I418" t="str">
        <f>_xlfn.CONCAT(E418,G418)</f>
        <v>PR.PO-P101</v>
      </c>
    </row>
    <row r="419" spans="1:9" ht="30" x14ac:dyDescent="0.2">
      <c r="A419" s="71">
        <v>417</v>
      </c>
      <c r="B419" s="8" t="s">
        <v>806</v>
      </c>
      <c r="C419" s="8" t="s">
        <v>12</v>
      </c>
      <c r="D419" s="8" t="str" cm="1">
        <f t="array" ref="D419">_xlfn.IFS(LEFT(E419, 2) = "GV", "Govern", LEFT(E419, 2) = "ID", "Identify", LEFT(E419, 2) = "CT", "Control", LEFT(E419, 2) = "CM", "Communicate", LEFT(E419, 2) = "PR", "Protect")</f>
        <v>Protect</v>
      </c>
      <c r="E419" s="8" t="s">
        <v>1195</v>
      </c>
      <c r="F419" s="9" t="s">
        <v>1245</v>
      </c>
      <c r="G419">
        <f>IF(SUBTOTAL(103, B419) = 1, 1, "ignore_in_occurrence_test")</f>
        <v>1</v>
      </c>
      <c r="H419" t="str">
        <f>IF(COUNTIF($I$3:I419, I419) = 1, "First Occurrence", "")</f>
        <v/>
      </c>
      <c r="I419" t="str">
        <f>_xlfn.CONCAT(E419,G419)</f>
        <v>PR.DS-P11</v>
      </c>
    </row>
    <row r="420" spans="1:9" ht="30" x14ac:dyDescent="0.2">
      <c r="A420" s="71">
        <v>418</v>
      </c>
      <c r="B420" s="8" t="s">
        <v>806</v>
      </c>
      <c r="C420" s="8" t="s">
        <v>12</v>
      </c>
      <c r="D420" s="8" t="str" cm="1">
        <f t="array" ref="D420">_xlfn.IFS(LEFT(E420, 2) = "GV", "Govern", LEFT(E420, 2) = "ID", "Identify", LEFT(E420, 2) = "CT", "Control", LEFT(E420, 2) = "CM", "Communicate", LEFT(E420, 2) = "PR", "Protect")</f>
        <v>Protect</v>
      </c>
      <c r="E420" s="8" t="s">
        <v>1197</v>
      </c>
      <c r="F420" s="9" t="s">
        <v>1246</v>
      </c>
      <c r="G420">
        <f>IF(SUBTOTAL(103, B420) = 1, 1, "ignore_in_occurrence_test")</f>
        <v>1</v>
      </c>
      <c r="H420" t="str">
        <f>IF(COUNTIF($I$3:I420, I420) = 1, "First Occurrence", "")</f>
        <v/>
      </c>
      <c r="I420" t="str">
        <f>_xlfn.CONCAT(E420,G420)</f>
        <v>PR.DS-P21</v>
      </c>
    </row>
    <row r="421" spans="1:9" ht="45" x14ac:dyDescent="0.2">
      <c r="A421" s="71">
        <v>419</v>
      </c>
      <c r="B421" s="8" t="s">
        <v>807</v>
      </c>
      <c r="C421" s="8" t="s">
        <v>12</v>
      </c>
      <c r="D421" s="8" t="str" cm="1">
        <f t="array" ref="D421">_xlfn.IFS(LEFT(E421, 2) = "GV", "Govern", LEFT(E421, 2) = "ID", "Identify", LEFT(E421, 2) = "CT", "Control", LEFT(E421, 2) = "CM", "Communicate", LEFT(E421, 2) = "PR", "Protect")</f>
        <v>Identify</v>
      </c>
      <c r="E421" s="8" t="s">
        <v>1138</v>
      </c>
      <c r="F421" s="9" t="s">
        <v>1248</v>
      </c>
      <c r="G421">
        <f>IF(SUBTOTAL(103, B421) = 1, 1, "ignore_in_occurrence_test")</f>
        <v>1</v>
      </c>
      <c r="H421" t="str">
        <f>IF(COUNTIF($I$3:I421, I421) = 1, "First Occurrence", "")</f>
        <v/>
      </c>
      <c r="I421" t="str">
        <f>_xlfn.CONCAT(E421,G421)</f>
        <v>ID.IM-P41</v>
      </c>
    </row>
    <row r="422" spans="1:9" ht="30" x14ac:dyDescent="0.2">
      <c r="A422" s="71">
        <v>420</v>
      </c>
      <c r="B422" s="8" t="s">
        <v>807</v>
      </c>
      <c r="C422" s="8" t="s">
        <v>12</v>
      </c>
      <c r="D422" s="8" t="str" cm="1">
        <f t="array" ref="D422">_xlfn.IFS(LEFT(E422, 2) = "GV", "Govern", LEFT(E422, 2) = "ID", "Identify", LEFT(E422, 2) = "CT", "Control", LEFT(E422, 2) = "CM", "Communicate", LEFT(E422, 2) = "PR", "Protect")</f>
        <v>Govern</v>
      </c>
      <c r="E422" s="8" t="s">
        <v>1154</v>
      </c>
      <c r="F422" s="9" t="s">
        <v>1249</v>
      </c>
      <c r="G422">
        <f>IF(SUBTOTAL(103, B422) = 1, 1, "ignore_in_occurrence_test")</f>
        <v>1</v>
      </c>
      <c r="H422" t="str">
        <f>IF(COUNTIF($I$3:I422, I422) = 1, "First Occurrence", "")</f>
        <v/>
      </c>
      <c r="I422" t="str">
        <f>_xlfn.CONCAT(E422,G422)</f>
        <v>GV.PO-P11</v>
      </c>
    </row>
    <row r="423" spans="1:9" ht="60" x14ac:dyDescent="0.2">
      <c r="A423" s="71">
        <v>421</v>
      </c>
      <c r="B423" s="8" t="s">
        <v>807</v>
      </c>
      <c r="C423" s="8" t="s">
        <v>12</v>
      </c>
      <c r="D423" s="8" t="str" cm="1">
        <f t="array" ref="D423">_xlfn.IFS(LEFT(E423, 2) = "GV", "Govern", LEFT(E423, 2) = "ID", "Identify", LEFT(E423, 2) = "CT", "Control", LEFT(E423, 2) = "CM", "Communicate", LEFT(E423, 2) = "PR", "Protect")</f>
        <v>Govern</v>
      </c>
      <c r="E423" s="8" t="s">
        <v>1250</v>
      </c>
      <c r="F423" s="9" t="s">
        <v>1251</v>
      </c>
      <c r="G423">
        <f>IF(SUBTOTAL(103, B423) = 1, 1, "ignore_in_occurrence_test")</f>
        <v>1</v>
      </c>
      <c r="H423" t="str">
        <f>IF(COUNTIF($I$3:I423, I423) = 1, "First Occurrence", "")</f>
        <v>First Occurrence</v>
      </c>
      <c r="I423" t="str">
        <f>_xlfn.CONCAT(E423,G423)</f>
        <v>GV.PO-P21</v>
      </c>
    </row>
    <row r="424" spans="1:9" ht="30" x14ac:dyDescent="0.2">
      <c r="A424" s="71">
        <v>422</v>
      </c>
      <c r="B424" s="8" t="s">
        <v>807</v>
      </c>
      <c r="C424" s="8" t="s">
        <v>12</v>
      </c>
      <c r="D424" s="8" t="str" cm="1">
        <f t="array" ref="D424">_xlfn.IFS(LEFT(E424, 2) = "GV", "Govern", LEFT(E424, 2) = "ID", "Identify", LEFT(E424, 2) = "CT", "Control", LEFT(E424, 2) = "CM", "Communicate", LEFT(E424, 2) = "PR", "Protect")</f>
        <v>Govern</v>
      </c>
      <c r="E424" s="8" t="s">
        <v>1252</v>
      </c>
      <c r="F424" s="9" t="s">
        <v>1253</v>
      </c>
      <c r="G424">
        <f>IF(SUBTOTAL(103, B424) = 1, 1, "ignore_in_occurrence_test")</f>
        <v>1</v>
      </c>
      <c r="H424" t="str">
        <f>IF(COUNTIF($I$3:I424, I424) = 1, "First Occurrence", "")</f>
        <v>First Occurrence</v>
      </c>
      <c r="I424" t="str">
        <f>_xlfn.CONCAT(E424,G424)</f>
        <v>GV.PO-P51</v>
      </c>
    </row>
    <row r="425" spans="1:9" ht="30" x14ac:dyDescent="0.2">
      <c r="A425" s="71">
        <v>423</v>
      </c>
      <c r="B425" s="8" t="s">
        <v>807</v>
      </c>
      <c r="C425" s="8" t="s">
        <v>12</v>
      </c>
      <c r="D425" s="8" t="str" cm="1">
        <f t="array" ref="D425">_xlfn.IFS(LEFT(E425, 2) = "GV", "Govern", LEFT(E425, 2) = "ID", "Identify", LEFT(E425, 2) = "CT", "Control", LEFT(E425, 2) = "CM", "Communicate", LEFT(E425, 2) = "PR", "Protect")</f>
        <v>Govern</v>
      </c>
      <c r="E425" s="8" t="s">
        <v>1254</v>
      </c>
      <c r="F425" s="9" t="s">
        <v>1255</v>
      </c>
      <c r="G425">
        <f>IF(SUBTOTAL(103, B425) = 1, 1, "ignore_in_occurrence_test")</f>
        <v>1</v>
      </c>
      <c r="H425" t="str">
        <f>IF(COUNTIF($I$3:I425, I425) = 1, "First Occurrence", "")</f>
        <v>First Occurrence</v>
      </c>
      <c r="I425" t="str">
        <f>_xlfn.CONCAT(E425,G425)</f>
        <v>GV.AT-P31</v>
      </c>
    </row>
    <row r="426" spans="1:9" x14ac:dyDescent="0.2">
      <c r="A426" s="71">
        <v>424</v>
      </c>
      <c r="B426" s="8" t="s">
        <v>807</v>
      </c>
      <c r="C426" s="8" t="s">
        <v>12</v>
      </c>
      <c r="D426" s="8" t="str" cm="1">
        <f t="array" ref="D426">_xlfn.IFS(LEFT(E426, 2) = "GV", "Govern", LEFT(E426, 2) = "ID", "Identify", LEFT(E426, 2) = "CT", "Control", LEFT(E426, 2) = "CM", "Communicate", LEFT(E426, 2) = "PR", "Protect")</f>
        <v>Control</v>
      </c>
      <c r="E426" s="8" t="s">
        <v>1162</v>
      </c>
      <c r="F426" s="9" t="s">
        <v>1256</v>
      </c>
      <c r="G426">
        <f>IF(SUBTOTAL(103, B426) = 1, 1, "ignore_in_occurrence_test")</f>
        <v>1</v>
      </c>
      <c r="H426" t="str">
        <f>IF(COUNTIF($I$3:I426, I426) = 1, "First Occurrence", "")</f>
        <v/>
      </c>
      <c r="I426" t="str">
        <f>_xlfn.CONCAT(E426,G426)</f>
        <v>CT.PO-P11</v>
      </c>
    </row>
    <row r="427" spans="1:9" ht="45" x14ac:dyDescent="0.2">
      <c r="A427" s="71">
        <v>425</v>
      </c>
      <c r="B427" s="8" t="s">
        <v>807</v>
      </c>
      <c r="C427" s="8" t="s">
        <v>12</v>
      </c>
      <c r="D427" s="8" t="str" cm="1">
        <f t="array" ref="D427">_xlfn.IFS(LEFT(E427, 2) = "GV", "Govern", LEFT(E427, 2) = "ID", "Identify", LEFT(E427, 2) = "CT", "Control", LEFT(E427, 2) = "CM", "Communicate", LEFT(E427, 2) = "PR", "Protect")</f>
        <v>Control</v>
      </c>
      <c r="E427" s="8" t="s">
        <v>1164</v>
      </c>
      <c r="F427" s="9" t="s">
        <v>1257</v>
      </c>
      <c r="G427">
        <f>IF(SUBTOTAL(103, B427) = 1, 1, "ignore_in_occurrence_test")</f>
        <v>1</v>
      </c>
      <c r="H427" t="str">
        <f>IF(COUNTIF($I$3:I427, I427) = 1, "First Occurrence", "")</f>
        <v/>
      </c>
      <c r="I427" t="str">
        <f>_xlfn.CONCAT(E427,G427)</f>
        <v>CT.PO-P21</v>
      </c>
    </row>
    <row r="428" spans="1:9" ht="60" x14ac:dyDescent="0.2">
      <c r="A428" s="71">
        <v>426</v>
      </c>
      <c r="B428" s="8" t="s">
        <v>807</v>
      </c>
      <c r="C428" s="8" t="s">
        <v>12</v>
      </c>
      <c r="D428" s="8" t="str" cm="1">
        <f t="array" ref="D428">_xlfn.IFS(LEFT(E428, 2) = "GV", "Govern", LEFT(E428, 2) = "ID", "Identify", LEFT(E428, 2) = "CT", "Control", LEFT(E428, 2) = "CM", "Communicate", LEFT(E428, 2) = "PR", "Protect")</f>
        <v>Communicate</v>
      </c>
      <c r="E428" s="8" t="s">
        <v>1258</v>
      </c>
      <c r="F428" s="9" t="s">
        <v>1259</v>
      </c>
      <c r="G428">
        <f>IF(SUBTOTAL(103, B428) = 1, 1, "ignore_in_occurrence_test")</f>
        <v>1</v>
      </c>
      <c r="H428" t="str">
        <f>IF(COUNTIF($I$3:I428, I428) = 1, "First Occurrence", "")</f>
        <v>First Occurrence</v>
      </c>
      <c r="I428" t="str">
        <f>_xlfn.CONCAT(E428,G428)</f>
        <v>CM.PO-P11</v>
      </c>
    </row>
    <row r="429" spans="1:9" ht="45" x14ac:dyDescent="0.2">
      <c r="A429" s="71">
        <v>427</v>
      </c>
      <c r="B429" s="8" t="s">
        <v>807</v>
      </c>
      <c r="C429" s="8" t="s">
        <v>12</v>
      </c>
      <c r="D429" s="8" t="str" cm="1">
        <f t="array" ref="D429">_xlfn.IFS(LEFT(E429, 2) = "GV", "Govern", LEFT(E429, 2) = "ID", "Identify", LEFT(E429, 2) = "CT", "Control", LEFT(E429, 2) = "CM", "Communicate", LEFT(E429, 2) = "PR", "Protect")</f>
        <v>Communicate</v>
      </c>
      <c r="E429" s="8" t="s">
        <v>1260</v>
      </c>
      <c r="F429" s="9" t="s">
        <v>1261</v>
      </c>
      <c r="G429">
        <f>IF(SUBTOTAL(103, B429) = 1, 1, "ignore_in_occurrence_test")</f>
        <v>1</v>
      </c>
      <c r="H429" t="str">
        <f>IF(COUNTIF($I$3:I429, I429) = 1, "First Occurrence", "")</f>
        <v>First Occurrence</v>
      </c>
      <c r="I429" t="str">
        <f>_xlfn.CONCAT(E429,G429)</f>
        <v>CM.AW-P11</v>
      </c>
    </row>
    <row r="430" spans="1:9" ht="45" x14ac:dyDescent="0.2">
      <c r="A430" s="71">
        <v>428</v>
      </c>
      <c r="B430" s="8" t="s">
        <v>807</v>
      </c>
      <c r="C430" s="8" t="s">
        <v>12</v>
      </c>
      <c r="D430" s="8" t="str" cm="1">
        <f t="array" ref="D430">_xlfn.IFS(LEFT(E430, 2) = "GV", "Govern", LEFT(E430, 2) = "ID", "Identify", LEFT(E430, 2) = "CT", "Control", LEFT(E430, 2) = "CM", "Communicate", LEFT(E430, 2) = "PR", "Protect")</f>
        <v>Communicate</v>
      </c>
      <c r="E430" s="8" t="s">
        <v>1217</v>
      </c>
      <c r="F430" s="9" t="s">
        <v>1262</v>
      </c>
      <c r="G430">
        <f>IF(SUBTOTAL(103, B430) = 1, 1, "ignore_in_occurrence_test")</f>
        <v>1</v>
      </c>
      <c r="H430" t="str">
        <f>IF(COUNTIF($I$3:I430, I430) = 1, "First Occurrence", "")</f>
        <v/>
      </c>
      <c r="I430" t="str">
        <f>_xlfn.CONCAT(E430,G430)</f>
        <v>CM.AW-P71</v>
      </c>
    </row>
    <row r="431" spans="1:9" ht="30" x14ac:dyDescent="0.2">
      <c r="A431" s="71">
        <v>429</v>
      </c>
      <c r="B431" s="8" t="s">
        <v>807</v>
      </c>
      <c r="C431" s="8" t="s">
        <v>12</v>
      </c>
      <c r="D431" s="8" t="str" cm="1">
        <f t="array" ref="D431">_xlfn.IFS(LEFT(E431, 2) = "GV", "Govern", LEFT(E431, 2) = "ID", "Identify", LEFT(E431, 2) = "CT", "Control", LEFT(E431, 2) = "CM", "Communicate", LEFT(E431, 2) = "PR", "Protect")</f>
        <v>Protect</v>
      </c>
      <c r="E431" s="8" t="s">
        <v>1200</v>
      </c>
      <c r="F431" s="9" t="s">
        <v>1263</v>
      </c>
      <c r="G431">
        <f>IF(SUBTOTAL(103, B431) = 1, 1, "ignore_in_occurrence_test")</f>
        <v>1</v>
      </c>
      <c r="H431" t="str">
        <f>IF(COUNTIF($I$3:I431, I431) = 1, "First Occurrence", "")</f>
        <v/>
      </c>
      <c r="I431" t="str">
        <f>_xlfn.CONCAT(E431,G431)</f>
        <v>PR.PT-P21</v>
      </c>
    </row>
    <row r="432" spans="1:9" ht="60" x14ac:dyDescent="0.2">
      <c r="A432" s="71">
        <v>430</v>
      </c>
      <c r="B432" s="8" t="s">
        <v>808</v>
      </c>
      <c r="C432" s="8" t="s">
        <v>12</v>
      </c>
      <c r="D432" s="8" t="str" cm="1">
        <f t="array" ref="D432">_xlfn.IFS(LEFT(E432, 2) = "GV", "Govern", LEFT(E432, 2) = "ID", "Identify", LEFT(E432, 2) = "CT", "Control", LEFT(E432, 2) = "CM", "Communicate", LEFT(E432, 2) = "PR", "Protect")</f>
        <v>Identify</v>
      </c>
      <c r="E432" s="8" t="s">
        <v>1212</v>
      </c>
      <c r="F432" s="9" t="s">
        <v>1264</v>
      </c>
      <c r="G432">
        <f>IF(SUBTOTAL(103, B432) = 1, 1, "ignore_in_occurrence_test")</f>
        <v>1</v>
      </c>
      <c r="H432" t="str">
        <f>IF(COUNTIF($I$3:I432, I432) = 1, "First Occurrence", "")</f>
        <v/>
      </c>
      <c r="I432" t="str">
        <f>_xlfn.CONCAT(E432,G432)</f>
        <v>ID.RA-P11</v>
      </c>
    </row>
    <row r="433" spans="1:9" ht="45" x14ac:dyDescent="0.2">
      <c r="A433" s="71">
        <v>431</v>
      </c>
      <c r="B433" s="8" t="s">
        <v>808</v>
      </c>
      <c r="C433" s="8" t="s">
        <v>12</v>
      </c>
      <c r="D433" s="8" t="str" cm="1">
        <f t="array" ref="D433">_xlfn.IFS(LEFT(E433, 2) = "GV", "Govern", LEFT(E433, 2) = "ID", "Identify", LEFT(E433, 2) = "CT", "Control", LEFT(E433, 2) = "CM", "Communicate", LEFT(E433, 2) = "PR", "Protect")</f>
        <v>Identify</v>
      </c>
      <c r="E433" s="8" t="s">
        <v>1146</v>
      </c>
      <c r="F433" s="9" t="s">
        <v>1265</v>
      </c>
      <c r="G433">
        <f>IF(SUBTOTAL(103, B433) = 1, 1, "ignore_in_occurrence_test")</f>
        <v>1</v>
      </c>
      <c r="H433" t="str">
        <f>IF(COUNTIF($I$3:I433, I433) = 1, "First Occurrence", "")</f>
        <v/>
      </c>
      <c r="I433" t="str">
        <f>_xlfn.CONCAT(E433,G433)</f>
        <v>ID.RA-P31</v>
      </c>
    </row>
    <row r="434" spans="1:9" ht="45" x14ac:dyDescent="0.2">
      <c r="A434" s="71">
        <v>432</v>
      </c>
      <c r="B434" s="8" t="s">
        <v>808</v>
      </c>
      <c r="C434" s="8" t="s">
        <v>12</v>
      </c>
      <c r="D434" s="8" t="str" cm="1">
        <f t="array" ref="D434">_xlfn.IFS(LEFT(E434, 2) = "GV", "Govern", LEFT(E434, 2) = "ID", "Identify", LEFT(E434, 2) = "CT", "Control", LEFT(E434, 2) = "CM", "Communicate", LEFT(E434, 2) = "PR", "Protect")</f>
        <v>Identify</v>
      </c>
      <c r="E434" s="8" t="s">
        <v>1213</v>
      </c>
      <c r="F434" s="9" t="s">
        <v>1266</v>
      </c>
      <c r="G434">
        <f>IF(SUBTOTAL(103, B434) = 1, 1, "ignore_in_occurrence_test")</f>
        <v>1</v>
      </c>
      <c r="H434" t="str">
        <f>IF(COUNTIF($I$3:I434, I434) = 1, "First Occurrence", "")</f>
        <v/>
      </c>
      <c r="I434" t="str">
        <f>_xlfn.CONCAT(E434,G434)</f>
        <v>ID.RA-P41</v>
      </c>
    </row>
    <row r="435" spans="1:9" ht="60" x14ac:dyDescent="0.2">
      <c r="A435" s="71">
        <v>433</v>
      </c>
      <c r="B435" s="8" t="s">
        <v>808</v>
      </c>
      <c r="C435" s="8" t="s">
        <v>12</v>
      </c>
      <c r="D435" s="8" t="str" cm="1">
        <f t="array" ref="D435">_xlfn.IFS(LEFT(E435, 2) = "GV", "Govern", LEFT(E435, 2) = "ID", "Identify", LEFT(E435, 2) = "CT", "Control", LEFT(E435, 2) = "CM", "Communicate", LEFT(E435, 2) = "PR", "Protect")</f>
        <v>Identify</v>
      </c>
      <c r="E435" s="8" t="s">
        <v>1148</v>
      </c>
      <c r="F435" s="9" t="s">
        <v>1267</v>
      </c>
      <c r="G435">
        <f>IF(SUBTOTAL(103, B435) = 1, 1, "ignore_in_occurrence_test")</f>
        <v>1</v>
      </c>
      <c r="H435" t="str">
        <f>IF(COUNTIF($I$3:I435, I435) = 1, "First Occurrence", "")</f>
        <v/>
      </c>
      <c r="I435" t="str">
        <f>_xlfn.CONCAT(E435,G435)</f>
        <v>ID.DE-P11</v>
      </c>
    </row>
    <row r="436" spans="1:9" ht="45" x14ac:dyDescent="0.2">
      <c r="A436" s="71">
        <v>434</v>
      </c>
      <c r="B436" s="8" t="s">
        <v>808</v>
      </c>
      <c r="C436" s="8" t="s">
        <v>12</v>
      </c>
      <c r="D436" s="8" t="str" cm="1">
        <f t="array" ref="D436">_xlfn.IFS(LEFT(E436, 2) = "GV", "Govern", LEFT(E436, 2) = "ID", "Identify", LEFT(E436, 2) = "CT", "Control", LEFT(E436, 2) = "CM", "Communicate", LEFT(E436, 2) = "PR", "Protect")</f>
        <v>Identify</v>
      </c>
      <c r="E436" s="8" t="s">
        <v>1150</v>
      </c>
      <c r="F436" s="9" t="s">
        <v>1268</v>
      </c>
      <c r="G436">
        <f>IF(SUBTOTAL(103, B436) = 1, 1, "ignore_in_occurrence_test")</f>
        <v>1</v>
      </c>
      <c r="H436" t="str">
        <f>IF(COUNTIF($I$3:I436, I436) = 1, "First Occurrence", "")</f>
        <v/>
      </c>
      <c r="I436" t="str">
        <f>_xlfn.CONCAT(E436,G436)</f>
        <v>ID.DE-P21</v>
      </c>
    </row>
    <row r="437" spans="1:9" ht="45" x14ac:dyDescent="0.2">
      <c r="A437" s="71">
        <v>435</v>
      </c>
      <c r="B437" s="8" t="s">
        <v>808</v>
      </c>
      <c r="C437" s="8" t="s">
        <v>12</v>
      </c>
      <c r="D437" s="8" t="str" cm="1">
        <f t="array" ref="D437">_xlfn.IFS(LEFT(E437, 2) = "GV", "Govern", LEFT(E437, 2) = "ID", "Identify", LEFT(E437, 2) = "CT", "Control", LEFT(E437, 2) = "CM", "Communicate", LEFT(E437, 2) = "PR", "Protect")</f>
        <v>Identify</v>
      </c>
      <c r="E437" s="8" t="s">
        <v>1152</v>
      </c>
      <c r="F437" s="9" t="s">
        <v>1269</v>
      </c>
      <c r="G437">
        <f>IF(SUBTOTAL(103, B437) = 1, 1, "ignore_in_occurrence_test")</f>
        <v>1</v>
      </c>
      <c r="H437" t="str">
        <f>IF(COUNTIF($I$3:I437, I437) = 1, "First Occurrence", "")</f>
        <v/>
      </c>
      <c r="I437" t="str">
        <f>_xlfn.CONCAT(E437,G437)</f>
        <v>ID.DE-P31</v>
      </c>
    </row>
    <row r="438" spans="1:9" ht="30" x14ac:dyDescent="0.2">
      <c r="A438" s="71">
        <v>436</v>
      </c>
      <c r="B438" s="8" t="s">
        <v>808</v>
      </c>
      <c r="C438" s="8" t="s">
        <v>12</v>
      </c>
      <c r="D438" s="8" t="str" cm="1">
        <f t="array" ref="D438">_xlfn.IFS(LEFT(E438, 2) = "GV", "Govern", LEFT(E438, 2) = "ID", "Identify", LEFT(E438, 2) = "CT", "Control", LEFT(E438, 2) = "CM", "Communicate", LEFT(E438, 2) = "PR", "Protect")</f>
        <v>Govern</v>
      </c>
      <c r="E438" s="8" t="s">
        <v>1154</v>
      </c>
      <c r="F438" s="9" t="s">
        <v>1270</v>
      </c>
      <c r="G438">
        <f>IF(SUBTOTAL(103, B438) = 1, 1, "ignore_in_occurrence_test")</f>
        <v>1</v>
      </c>
      <c r="H438" t="str">
        <f>IF(COUNTIF($I$3:I438, I438) = 1, "First Occurrence", "")</f>
        <v/>
      </c>
      <c r="I438" t="str">
        <f>_xlfn.CONCAT(E438,G438)</f>
        <v>GV.PO-P11</v>
      </c>
    </row>
    <row r="439" spans="1:9" ht="30" x14ac:dyDescent="0.2">
      <c r="A439" s="71">
        <v>437</v>
      </c>
      <c r="B439" s="8" t="s">
        <v>808</v>
      </c>
      <c r="C439" s="8" t="s">
        <v>12</v>
      </c>
      <c r="D439" s="8" t="str" cm="1">
        <f t="array" ref="D439">_xlfn.IFS(LEFT(E439, 2) = "GV", "Govern", LEFT(E439, 2) = "ID", "Identify", LEFT(E439, 2) = "CT", "Control", LEFT(E439, 2) = "CM", "Communicate", LEFT(E439, 2) = "PR", "Protect")</f>
        <v>Govern</v>
      </c>
      <c r="E439" s="8" t="s">
        <v>1252</v>
      </c>
      <c r="F439" s="9" t="s">
        <v>1271</v>
      </c>
      <c r="G439">
        <f>IF(SUBTOTAL(103, B439) = 1, 1, "ignore_in_occurrence_test")</f>
        <v>1</v>
      </c>
      <c r="H439" t="str">
        <f>IF(COUNTIF($I$3:I439, I439) = 1, "First Occurrence", "")</f>
        <v/>
      </c>
      <c r="I439" t="str">
        <f>_xlfn.CONCAT(E439,G439)</f>
        <v>GV.PO-P51</v>
      </c>
    </row>
    <row r="440" spans="1:9" ht="45" x14ac:dyDescent="0.2">
      <c r="A440" s="71">
        <v>438</v>
      </c>
      <c r="B440" s="8" t="s">
        <v>808</v>
      </c>
      <c r="C440" s="8" t="s">
        <v>12</v>
      </c>
      <c r="D440" s="8" t="str" cm="1">
        <f t="array" ref="D440">_xlfn.IFS(LEFT(E440, 2) = "GV", "Govern", LEFT(E440, 2) = "ID", "Identify", LEFT(E440, 2) = "CT", "Control", LEFT(E440, 2) = "CM", "Communicate", LEFT(E440, 2) = "PR", "Protect")</f>
        <v>Govern</v>
      </c>
      <c r="E440" s="8" t="s">
        <v>1214</v>
      </c>
      <c r="F440" s="9" t="s">
        <v>1272</v>
      </c>
      <c r="G440">
        <f>IF(SUBTOTAL(103, B440) = 1, 1, "ignore_in_occurrence_test")</f>
        <v>1</v>
      </c>
      <c r="H440" t="str">
        <f>IF(COUNTIF($I$3:I440, I440) = 1, "First Occurrence", "")</f>
        <v/>
      </c>
      <c r="I440" t="str">
        <f>_xlfn.CONCAT(E440,G440)</f>
        <v>GV.PO-P61</v>
      </c>
    </row>
    <row r="441" spans="1:9" ht="30" x14ac:dyDescent="0.2">
      <c r="A441" s="71">
        <v>439</v>
      </c>
      <c r="B441" s="8" t="s">
        <v>808</v>
      </c>
      <c r="C441" s="8" t="s">
        <v>12</v>
      </c>
      <c r="D441" s="8" t="str" cm="1">
        <f t="array" ref="D441">_xlfn.IFS(LEFT(E441, 2) = "GV", "Govern", LEFT(E441, 2) = "ID", "Identify", LEFT(E441, 2) = "CT", "Control", LEFT(E441, 2) = "CM", "Communicate", LEFT(E441, 2) = "PR", "Protect")</f>
        <v>Govern</v>
      </c>
      <c r="E441" s="8" t="s">
        <v>1254</v>
      </c>
      <c r="F441" s="9" t="s">
        <v>1273</v>
      </c>
      <c r="G441">
        <f>IF(SUBTOTAL(103, B441) = 1, 1, "ignore_in_occurrence_test")</f>
        <v>1</v>
      </c>
      <c r="H441" t="str">
        <f>IF(COUNTIF($I$3:I441, I441) = 1, "First Occurrence", "")</f>
        <v/>
      </c>
      <c r="I441" t="str">
        <f>_xlfn.CONCAT(E441,G441)</f>
        <v>GV.AT-P31</v>
      </c>
    </row>
    <row r="442" spans="1:9" ht="45" x14ac:dyDescent="0.2">
      <c r="A442" s="71">
        <v>440</v>
      </c>
      <c r="B442" s="8" t="s">
        <v>808</v>
      </c>
      <c r="C442" s="8" t="s">
        <v>12</v>
      </c>
      <c r="D442" s="8" t="str" cm="1">
        <f t="array" ref="D442">_xlfn.IFS(LEFT(E442, 2) = "GV", "Govern", LEFT(E442, 2) = "ID", "Identify", LEFT(E442, 2) = "CT", "Control", LEFT(E442, 2) = "CM", "Communicate", LEFT(E442, 2) = "PR", "Protect")</f>
        <v>Govern</v>
      </c>
      <c r="E442" s="8" t="s">
        <v>1215</v>
      </c>
      <c r="F442" s="9" t="s">
        <v>1274</v>
      </c>
      <c r="G442">
        <f>IF(SUBTOTAL(103, B442) = 1, 1, "ignore_in_occurrence_test")</f>
        <v>1</v>
      </c>
      <c r="H442" t="str">
        <f>IF(COUNTIF($I$3:I442, I442) = 1, "First Occurrence", "")</f>
        <v/>
      </c>
      <c r="I442" t="str">
        <f>_xlfn.CONCAT(E442,G442)</f>
        <v>GV.MT-P11</v>
      </c>
    </row>
    <row r="443" spans="1:9" ht="30" x14ac:dyDescent="0.2">
      <c r="A443" s="71">
        <v>441</v>
      </c>
      <c r="B443" s="8" t="s">
        <v>808</v>
      </c>
      <c r="C443" s="8" t="s">
        <v>12</v>
      </c>
      <c r="D443" s="8" t="str" cm="1">
        <f t="array" ref="D443">_xlfn.IFS(LEFT(E443, 2) = "GV", "Govern", LEFT(E443, 2) = "ID", "Identify", LEFT(E443, 2) = "CT", "Control", LEFT(E443, 2) = "CM", "Communicate", LEFT(E443, 2) = "PR", "Protect")</f>
        <v>Govern</v>
      </c>
      <c r="E443" s="8" t="s">
        <v>1275</v>
      </c>
      <c r="F443" s="9" t="s">
        <v>1276</v>
      </c>
      <c r="G443">
        <f>IF(SUBTOTAL(103, B443) = 1, 1, "ignore_in_occurrence_test")</f>
        <v>1</v>
      </c>
      <c r="H443" t="str">
        <f>IF(COUNTIF($I$3:I443, I443) = 1, "First Occurrence", "")</f>
        <v>First Occurrence</v>
      </c>
      <c r="I443" t="str">
        <f>_xlfn.CONCAT(E443,G443)</f>
        <v>GV.MT-P31</v>
      </c>
    </row>
    <row r="444" spans="1:9" ht="45" x14ac:dyDescent="0.2">
      <c r="A444" s="71">
        <v>442</v>
      </c>
      <c r="B444" s="8" t="s">
        <v>808</v>
      </c>
      <c r="C444" s="8" t="s">
        <v>12</v>
      </c>
      <c r="D444" s="8" t="str" cm="1">
        <f t="array" ref="D444">_xlfn.IFS(LEFT(E444, 2) = "GV", "Govern", LEFT(E444, 2) = "ID", "Identify", LEFT(E444, 2) = "CT", "Control", LEFT(E444, 2) = "CM", "Communicate", LEFT(E444, 2) = "PR", "Protect")</f>
        <v>Govern</v>
      </c>
      <c r="E444" s="8" t="s">
        <v>1277</v>
      </c>
      <c r="F444" s="9" t="s">
        <v>1278</v>
      </c>
      <c r="G444">
        <f>IF(SUBTOTAL(103, B444) = 1, 1, "ignore_in_occurrence_test")</f>
        <v>1</v>
      </c>
      <c r="H444" t="str">
        <f>IF(COUNTIF($I$3:I444, I444) = 1, "First Occurrence", "")</f>
        <v>First Occurrence</v>
      </c>
      <c r="I444" t="str">
        <f>_xlfn.CONCAT(E444,G444)</f>
        <v>GV.MT-P71</v>
      </c>
    </row>
    <row r="445" spans="1:9" ht="45" x14ac:dyDescent="0.2">
      <c r="A445" s="71">
        <v>443</v>
      </c>
      <c r="B445" s="8" t="s">
        <v>808</v>
      </c>
      <c r="C445" s="8" t="s">
        <v>12</v>
      </c>
      <c r="D445" s="8" t="str" cm="1">
        <f t="array" ref="D445">_xlfn.IFS(LEFT(E445, 2) = "GV", "Govern", LEFT(E445, 2) = "ID", "Identify", LEFT(E445, 2) = "CT", "Control", LEFT(E445, 2) = "CM", "Communicate", LEFT(E445, 2) = "PR", "Protect")</f>
        <v>Control</v>
      </c>
      <c r="E445" s="8" t="s">
        <v>1162</v>
      </c>
      <c r="F445" s="9" t="s">
        <v>1292</v>
      </c>
      <c r="G445">
        <f>IF(SUBTOTAL(103, B445) = 1, 1, "ignore_in_occurrence_test")</f>
        <v>1</v>
      </c>
      <c r="H445" t="str">
        <f>IF(COUNTIF($I$3:I445, I445) = 1, "First Occurrence", "")</f>
        <v/>
      </c>
      <c r="I445" t="str">
        <f>_xlfn.CONCAT(E445,G445)</f>
        <v>CT.PO-P11</v>
      </c>
    </row>
    <row r="446" spans="1:9" ht="45" x14ac:dyDescent="0.2">
      <c r="A446" s="71">
        <v>444</v>
      </c>
      <c r="B446" s="8" t="s">
        <v>808</v>
      </c>
      <c r="C446" s="8" t="s">
        <v>12</v>
      </c>
      <c r="D446" s="8" t="str" cm="1">
        <f t="array" ref="D446">_xlfn.IFS(LEFT(E446, 2) = "GV", "Govern", LEFT(E446, 2) = "ID", "Identify", LEFT(E446, 2) = "CT", "Control", LEFT(E446, 2) = "CM", "Communicate", LEFT(E446, 2) = "PR", "Protect")</f>
        <v>Control</v>
      </c>
      <c r="E446" s="8" t="s">
        <v>1164</v>
      </c>
      <c r="F446" s="9" t="s">
        <v>1279</v>
      </c>
      <c r="G446">
        <f>IF(SUBTOTAL(103, B446) = 1, 1, "ignore_in_occurrence_test")</f>
        <v>1</v>
      </c>
      <c r="H446" t="str">
        <f>IF(COUNTIF($I$3:I446, I446) = 1, "First Occurrence", "")</f>
        <v/>
      </c>
      <c r="I446" t="str">
        <f>_xlfn.CONCAT(E446,G446)</f>
        <v>CT.PO-P21</v>
      </c>
    </row>
    <row r="447" spans="1:9" ht="45" x14ac:dyDescent="0.2">
      <c r="A447" s="71">
        <v>445</v>
      </c>
      <c r="B447" s="8" t="s">
        <v>808</v>
      </c>
      <c r="C447" s="8" t="s">
        <v>12</v>
      </c>
      <c r="D447" s="8" t="str" cm="1">
        <f t="array" ref="D447">_xlfn.IFS(LEFT(E447, 2) = "GV", "Govern", LEFT(E447, 2) = "ID", "Identify", LEFT(E447, 2) = "CT", "Control", LEFT(E447, 2) = "CM", "Communicate", LEFT(E447, 2) = "PR", "Protect")</f>
        <v>Control</v>
      </c>
      <c r="E447" s="8" t="s">
        <v>1280</v>
      </c>
      <c r="F447" s="9" t="s">
        <v>1281</v>
      </c>
      <c r="G447">
        <f>IF(SUBTOTAL(103, B447) = 1, 1, "ignore_in_occurrence_test")</f>
        <v>1</v>
      </c>
      <c r="H447" t="str">
        <f>IF(COUNTIF($I$3:I447, I447) = 1, "First Occurrence", "")</f>
        <v>First Occurrence</v>
      </c>
      <c r="I447" t="str">
        <f>_xlfn.CONCAT(E447,G447)</f>
        <v>CT.PO-P31</v>
      </c>
    </row>
    <row r="448" spans="1:9" ht="30" x14ac:dyDescent="0.2">
      <c r="A448" s="71">
        <v>446</v>
      </c>
      <c r="B448" s="8" t="s">
        <v>808</v>
      </c>
      <c r="C448" s="8" t="s">
        <v>12</v>
      </c>
      <c r="D448" s="8" t="str" cm="1">
        <f t="array" ref="D448">_xlfn.IFS(LEFT(E448, 2) = "GV", "Govern", LEFT(E448, 2) = "ID", "Identify", LEFT(E448, 2) = "CT", "Control", LEFT(E448, 2) = "CM", "Communicate", LEFT(E448, 2) = "PR", "Protect")</f>
        <v>Control</v>
      </c>
      <c r="E448" s="8" t="s">
        <v>1174</v>
      </c>
      <c r="F448" s="9" t="s">
        <v>1282</v>
      </c>
      <c r="G448">
        <f>IF(SUBTOTAL(103, B448) = 1, 1, "ignore_in_occurrence_test")</f>
        <v>1</v>
      </c>
      <c r="H448" t="str">
        <f>IF(COUNTIF($I$3:I448, I448) = 1, "First Occurrence", "")</f>
        <v/>
      </c>
      <c r="I448" t="str">
        <f>_xlfn.CONCAT(E448,G448)</f>
        <v>CT.DM-P51</v>
      </c>
    </row>
    <row r="449" spans="1:9" ht="30" x14ac:dyDescent="0.2">
      <c r="A449" s="71">
        <v>447</v>
      </c>
      <c r="B449" s="8" t="s">
        <v>808</v>
      </c>
      <c r="C449" s="8" t="s">
        <v>12</v>
      </c>
      <c r="D449" s="8" t="str" cm="1">
        <f t="array" ref="D449">_xlfn.IFS(LEFT(E449, 2) = "GV", "Govern", LEFT(E449, 2) = "ID", "Identify", LEFT(E449, 2) = "CT", "Control", LEFT(E449, 2) = "CM", "Communicate", LEFT(E449, 2) = "PR", "Protect")</f>
        <v>Control</v>
      </c>
      <c r="E449" s="8" t="s">
        <v>1291</v>
      </c>
      <c r="F449" s="9" t="s">
        <v>1283</v>
      </c>
      <c r="G449">
        <f>IF(SUBTOTAL(103, B449) = 1, 1, "ignore_in_occurrence_test")</f>
        <v>1</v>
      </c>
      <c r="H449" t="str">
        <f>IF(COUNTIF($I$3:I449, I449) = 1, "First Occurrence", "")</f>
        <v>First Occurrence</v>
      </c>
      <c r="I449" t="str">
        <f>_xlfn.CONCAT(E449,G449)</f>
        <v>CT.DM-P101</v>
      </c>
    </row>
    <row r="450" spans="1:9" ht="30" x14ac:dyDescent="0.2">
      <c r="A450" s="71">
        <v>448</v>
      </c>
      <c r="B450" s="8" t="s">
        <v>808</v>
      </c>
      <c r="C450" s="8" t="s">
        <v>12</v>
      </c>
      <c r="D450" s="8" t="str" cm="1">
        <f t="array" ref="D450">_xlfn.IFS(LEFT(E450, 2) = "GV", "Govern", LEFT(E450, 2) = "ID", "Identify", LEFT(E450, 2) = "CT", "Control", LEFT(E450, 2) = "CM", "Communicate", LEFT(E450, 2) = "PR", "Protect")</f>
        <v>Control</v>
      </c>
      <c r="E450" s="8" t="s">
        <v>1216</v>
      </c>
      <c r="F450" s="9" t="s">
        <v>1209</v>
      </c>
      <c r="G450">
        <f>IF(SUBTOTAL(103, B450) = 1, 1, "ignore_in_occurrence_test")</f>
        <v>1</v>
      </c>
      <c r="H450" t="str">
        <f>IF(COUNTIF($I$3:I450, I450) = 1, "First Occurrence", "")</f>
        <v/>
      </c>
      <c r="I450" t="str">
        <f>_xlfn.CONCAT(E450,G450)</f>
        <v>CT.DP-P21</v>
      </c>
    </row>
    <row r="451" spans="1:9" ht="30" x14ac:dyDescent="0.2">
      <c r="A451" s="71">
        <v>449</v>
      </c>
      <c r="B451" s="8" t="s">
        <v>808</v>
      </c>
      <c r="C451" s="8" t="s">
        <v>12</v>
      </c>
      <c r="D451" s="8" t="str" cm="1">
        <f t="array" ref="D451">_xlfn.IFS(LEFT(E451, 2) = "GV", "Govern", LEFT(E451, 2) = "ID", "Identify", LEFT(E451, 2) = "CT", "Control", LEFT(E451, 2) = "CM", "Communicate", LEFT(E451, 2) = "PR", "Protect")</f>
        <v>Communicate</v>
      </c>
      <c r="E451" s="8" t="s">
        <v>1258</v>
      </c>
      <c r="F451" s="9" t="s">
        <v>1284</v>
      </c>
      <c r="G451">
        <f>IF(SUBTOTAL(103, B451) = 1, 1, "ignore_in_occurrence_test")</f>
        <v>1</v>
      </c>
      <c r="H451" t="str">
        <f>IF(COUNTIF($I$3:I451, I451) = 1, "First Occurrence", "")</f>
        <v/>
      </c>
      <c r="I451" t="str">
        <f>_xlfn.CONCAT(E451,G451)</f>
        <v>CM.PO-P11</v>
      </c>
    </row>
    <row r="452" spans="1:9" ht="30" x14ac:dyDescent="0.2">
      <c r="A452" s="71">
        <v>450</v>
      </c>
      <c r="B452" s="8" t="s">
        <v>808</v>
      </c>
      <c r="C452" s="8" t="s">
        <v>12</v>
      </c>
      <c r="D452" s="8" t="str" cm="1">
        <f t="array" ref="D452">_xlfn.IFS(LEFT(E452, 2) = "GV", "Govern", LEFT(E452, 2) = "ID", "Identify", LEFT(E452, 2) = "CT", "Control", LEFT(E452, 2) = "CM", "Communicate", LEFT(E452, 2) = "PR", "Protect")</f>
        <v>Communicate</v>
      </c>
      <c r="E452" s="8" t="s">
        <v>1260</v>
      </c>
      <c r="F452" s="9" t="s">
        <v>1285</v>
      </c>
      <c r="G452">
        <f>IF(SUBTOTAL(103, B452) = 1, 1, "ignore_in_occurrence_test")</f>
        <v>1</v>
      </c>
      <c r="H452" t="str">
        <f>IF(COUNTIF($I$3:I452, I452) = 1, "First Occurrence", "")</f>
        <v/>
      </c>
      <c r="I452" t="str">
        <f>_xlfn.CONCAT(E452,G452)</f>
        <v>CM.AW-P11</v>
      </c>
    </row>
    <row r="453" spans="1:9" x14ac:dyDescent="0.2">
      <c r="A453" s="71">
        <v>451</v>
      </c>
      <c r="B453" s="8" t="s">
        <v>808</v>
      </c>
      <c r="C453" s="8" t="s">
        <v>12</v>
      </c>
      <c r="D453" s="8" t="str" cm="1">
        <f t="array" ref="D453">_xlfn.IFS(LEFT(E453, 2) = "GV", "Govern", LEFT(E453, 2) = "ID", "Identify", LEFT(E453, 2) = "CT", "Control", LEFT(E453, 2) = "CM", "Communicate", LEFT(E453, 2) = "PR", "Protect")</f>
        <v>Communicate</v>
      </c>
      <c r="E453" s="8" t="s">
        <v>1183</v>
      </c>
      <c r="F453" s="9" t="s">
        <v>1286</v>
      </c>
      <c r="G453">
        <f>IF(SUBTOTAL(103, B453) = 1, 1, "ignore_in_occurrence_test")</f>
        <v>1</v>
      </c>
      <c r="H453" t="str">
        <f>IF(COUNTIF($I$3:I453, I453) = 1, "First Occurrence", "")</f>
        <v/>
      </c>
      <c r="I453" t="str">
        <f>_xlfn.CONCAT(E453,G453)</f>
        <v>CM.AW-P41</v>
      </c>
    </row>
    <row r="454" spans="1:9" ht="45" x14ac:dyDescent="0.2">
      <c r="A454" s="71">
        <v>452</v>
      </c>
      <c r="B454" s="8" t="s">
        <v>808</v>
      </c>
      <c r="C454" s="8" t="s">
        <v>12</v>
      </c>
      <c r="D454" s="8" t="str" cm="1">
        <f t="array" ref="D454">_xlfn.IFS(LEFT(E454, 2) = "GV", "Govern", LEFT(E454, 2) = "ID", "Identify", LEFT(E454, 2) = "CT", "Control", LEFT(E454, 2) = "CM", "Communicate", LEFT(E454, 2) = "PR", "Protect")</f>
        <v>Communicate</v>
      </c>
      <c r="E454" s="8" t="s">
        <v>1217</v>
      </c>
      <c r="F454" s="9" t="s">
        <v>1287</v>
      </c>
      <c r="G454">
        <f>IF(SUBTOTAL(103, B454) = 1, 1, "ignore_in_occurrence_test")</f>
        <v>1</v>
      </c>
      <c r="H454" t="str">
        <f>IF(COUNTIF($I$3:I454, I454) = 1, "First Occurrence", "")</f>
        <v/>
      </c>
      <c r="I454" t="str">
        <f>_xlfn.CONCAT(E454,G454)</f>
        <v>CM.AW-P71</v>
      </c>
    </row>
    <row r="455" spans="1:9" ht="30" x14ac:dyDescent="0.2">
      <c r="A455" s="71">
        <v>453</v>
      </c>
      <c r="B455" s="8" t="s">
        <v>808</v>
      </c>
      <c r="C455" s="8" t="s">
        <v>12</v>
      </c>
      <c r="D455" s="8" t="str" cm="1">
        <f t="array" ref="D455">_xlfn.IFS(LEFT(E455, 2) = "GV", "Govern", LEFT(E455, 2) = "ID", "Identify", LEFT(E455, 2) = "CT", "Control", LEFT(E455, 2) = "CM", "Communicate", LEFT(E455, 2) = "PR", "Protect")</f>
        <v>Protect</v>
      </c>
      <c r="E455" s="8" t="s">
        <v>1195</v>
      </c>
      <c r="F455" s="9" t="s">
        <v>1288</v>
      </c>
      <c r="G455">
        <f>IF(SUBTOTAL(103, B455) = 1, 1, "ignore_in_occurrence_test")</f>
        <v>1</v>
      </c>
      <c r="H455" t="str">
        <f>IF(COUNTIF($I$3:I455, I455) = 1, "First Occurrence", "")</f>
        <v/>
      </c>
      <c r="I455" t="str">
        <f>_xlfn.CONCAT(E455,G455)</f>
        <v>PR.DS-P11</v>
      </c>
    </row>
    <row r="456" spans="1:9" ht="30" x14ac:dyDescent="0.2">
      <c r="A456" s="71">
        <v>454</v>
      </c>
      <c r="B456" s="8" t="s">
        <v>808</v>
      </c>
      <c r="C456" s="8" t="s">
        <v>12</v>
      </c>
      <c r="D456" s="8" t="str" cm="1">
        <f t="array" ref="D456">_xlfn.IFS(LEFT(E456, 2) = "GV", "Govern", LEFT(E456, 2) = "ID", "Identify", LEFT(E456, 2) = "CT", "Control", LEFT(E456, 2) = "CM", "Communicate", LEFT(E456, 2) = "PR", "Protect")</f>
        <v>Protect</v>
      </c>
      <c r="E456" s="8" t="s">
        <v>1197</v>
      </c>
      <c r="F456" s="9" t="s">
        <v>1289</v>
      </c>
      <c r="G456">
        <f>IF(SUBTOTAL(103, B456) = 1, 1, "ignore_in_occurrence_test")</f>
        <v>1</v>
      </c>
      <c r="H456" t="str">
        <f>IF(COUNTIF($I$3:I456, I456) = 1, "First Occurrence", "")</f>
        <v/>
      </c>
      <c r="I456" t="str">
        <f>_xlfn.CONCAT(E456,G456)</f>
        <v>PR.DS-P21</v>
      </c>
    </row>
    <row r="457" spans="1:9" ht="45" x14ac:dyDescent="0.2">
      <c r="A457" s="71">
        <v>455</v>
      </c>
      <c r="B457" s="8" t="s">
        <v>808</v>
      </c>
      <c r="C457" s="8" t="s">
        <v>12</v>
      </c>
      <c r="D457" s="8" t="str" cm="1">
        <f t="array" ref="D457">_xlfn.IFS(LEFT(E457, 2) = "GV", "Govern", LEFT(E457, 2) = "ID", "Identify", LEFT(E457, 2) = "CT", "Control", LEFT(E457, 2) = "CM", "Communicate", LEFT(E457, 2) = "PR", "Protect")</f>
        <v>Protect</v>
      </c>
      <c r="E457" s="8" t="s">
        <v>1199</v>
      </c>
      <c r="F457" s="9" t="s">
        <v>1454</v>
      </c>
      <c r="G457">
        <f>IF(SUBTOTAL(103, B457) = 1, 1, "ignore_in_occurrence_test")</f>
        <v>1</v>
      </c>
      <c r="H457" t="str">
        <f>IF(COUNTIF($I$3:I457, I457) = 1, "First Occurrence", "")</f>
        <v/>
      </c>
      <c r="I457" t="str">
        <f>_xlfn.CONCAT(E457,G457)</f>
        <v>PR.DS-P31</v>
      </c>
    </row>
    <row r="458" spans="1:9" x14ac:dyDescent="0.2">
      <c r="A458" s="71">
        <v>456</v>
      </c>
      <c r="B458" s="8" t="s">
        <v>808</v>
      </c>
      <c r="C458" s="8" t="s">
        <v>12</v>
      </c>
      <c r="D458" s="8" t="str" cm="1">
        <f t="array" ref="D458">_xlfn.IFS(LEFT(E458, 2) = "GV", "Govern", LEFT(E458, 2) = "ID", "Identify", LEFT(E458, 2) = "CT", "Control", LEFT(E458, 2) = "CM", "Communicate", LEFT(E458, 2) = "PR", "Protect")</f>
        <v>Protect</v>
      </c>
      <c r="E458" s="8" t="s">
        <v>1218</v>
      </c>
      <c r="F458" s="9" t="s">
        <v>1290</v>
      </c>
      <c r="G458">
        <f>IF(SUBTOTAL(103, B458) = 1, 1, "ignore_in_occurrence_test")</f>
        <v>1</v>
      </c>
      <c r="H458" t="str">
        <f>IF(COUNTIF($I$3:I458, I458) = 1, "First Occurrence", "")</f>
        <v/>
      </c>
      <c r="I458" t="str">
        <f>_xlfn.CONCAT(E458,G458)</f>
        <v>PR.DS-P51</v>
      </c>
    </row>
    <row r="459" spans="1:9" x14ac:dyDescent="0.2">
      <c r="A459" s="71">
        <v>457</v>
      </c>
      <c r="B459" s="8" t="s">
        <v>809</v>
      </c>
      <c r="C459" s="8" t="s">
        <v>12</v>
      </c>
      <c r="D459" s="8" t="str" cm="1">
        <f t="array" ref="D459">_xlfn.IFS(LEFT(E459, 2) = "GV", "Govern", LEFT(E459, 2) = "ID", "Identify", LEFT(E459, 2) = "CT", "Control", LEFT(E459, 2) = "CM", "Communicate", LEFT(E459, 2) = "PR", "Protect")</f>
        <v>Identify</v>
      </c>
      <c r="E459" s="8" t="s">
        <v>1134</v>
      </c>
      <c r="F459" s="9" t="s">
        <v>1293</v>
      </c>
      <c r="G459">
        <f>IF(SUBTOTAL(103, B459) = 1, 1, "ignore_in_occurrence_test")</f>
        <v>1</v>
      </c>
      <c r="H459" t="str">
        <f>IF(COUNTIF($I$3:I459, I459) = 1, "First Occurrence", "")</f>
        <v/>
      </c>
      <c r="I459" t="str">
        <f>_xlfn.CONCAT(E459,G459)</f>
        <v>ID.IM-P11</v>
      </c>
    </row>
    <row r="460" spans="1:9" ht="30" x14ac:dyDescent="0.2">
      <c r="A460" s="71">
        <v>458</v>
      </c>
      <c r="B460" s="8" t="s">
        <v>809</v>
      </c>
      <c r="C460" s="8" t="s">
        <v>12</v>
      </c>
      <c r="D460" s="8" t="str" cm="1">
        <f t="array" ref="D460">_xlfn.IFS(LEFT(E460, 2) = "GV", "Govern", LEFT(E460, 2) = "ID", "Identify", LEFT(E460, 2) = "CT", "Control", LEFT(E460, 2) = "CM", "Communicate", LEFT(E460, 2) = "PR", "Protect")</f>
        <v>Identify</v>
      </c>
      <c r="E460" s="8" t="s">
        <v>1136</v>
      </c>
      <c r="F460" s="9" t="s">
        <v>1294</v>
      </c>
      <c r="G460">
        <f>IF(SUBTOTAL(103, B460) = 1, 1, "ignore_in_occurrence_test")</f>
        <v>1</v>
      </c>
      <c r="H460" t="str">
        <f>IF(COUNTIF($I$3:I460, I460) = 1, "First Occurrence", "")</f>
        <v/>
      </c>
      <c r="I460" t="str">
        <f>_xlfn.CONCAT(E460,G460)</f>
        <v>ID.IM-P21</v>
      </c>
    </row>
    <row r="461" spans="1:9" ht="45" x14ac:dyDescent="0.2">
      <c r="A461" s="71">
        <v>459</v>
      </c>
      <c r="B461" s="8" t="s">
        <v>809</v>
      </c>
      <c r="C461" s="8" t="s">
        <v>12</v>
      </c>
      <c r="D461" s="8" t="str" cm="1">
        <f t="array" ref="D461">_xlfn.IFS(LEFT(E461, 2) = "GV", "Govern", LEFT(E461, 2) = "ID", "Identify", LEFT(E461, 2) = "CT", "Control", LEFT(E461, 2) = "CM", "Communicate", LEFT(E461, 2) = "PR", "Protect")</f>
        <v>Identify</v>
      </c>
      <c r="E461" s="8" t="s">
        <v>1144</v>
      </c>
      <c r="F461" s="9" t="s">
        <v>1295</v>
      </c>
      <c r="G461">
        <f>IF(SUBTOTAL(103, B461) = 1, 1, "ignore_in_occurrence_test")</f>
        <v>1</v>
      </c>
      <c r="H461" t="str">
        <f>IF(COUNTIF($I$3:I461, I461) = 1, "First Occurrence", "")</f>
        <v/>
      </c>
      <c r="I461" t="str">
        <f>_xlfn.CONCAT(E461,G461)</f>
        <v>ID.IM-P81</v>
      </c>
    </row>
    <row r="462" spans="1:9" ht="45" x14ac:dyDescent="0.2">
      <c r="A462" s="71">
        <v>460</v>
      </c>
      <c r="B462" s="8" t="s">
        <v>809</v>
      </c>
      <c r="C462" s="8" t="s">
        <v>12</v>
      </c>
      <c r="D462" s="8" t="str" cm="1">
        <f t="array" ref="D462">_xlfn.IFS(LEFT(E462, 2) = "GV", "Govern", LEFT(E462, 2) = "ID", "Identify", LEFT(E462, 2) = "CT", "Control", LEFT(E462, 2) = "CM", "Communicate", LEFT(E462, 2) = "PR", "Protect")</f>
        <v>Identify</v>
      </c>
      <c r="E462" s="8" t="s">
        <v>1148</v>
      </c>
      <c r="F462" s="9" t="s">
        <v>1296</v>
      </c>
      <c r="G462">
        <f>IF(SUBTOTAL(103, B462) = 1, 1, "ignore_in_occurrence_test")</f>
        <v>1</v>
      </c>
      <c r="H462" t="str">
        <f>IF(COUNTIF($I$3:I462, I462) = 1, "First Occurrence", "")</f>
        <v/>
      </c>
      <c r="I462" t="str">
        <f>_xlfn.CONCAT(E462,G462)</f>
        <v>ID.DE-P11</v>
      </c>
    </row>
    <row r="463" spans="1:9" ht="45" x14ac:dyDescent="0.2">
      <c r="A463" s="71">
        <v>461</v>
      </c>
      <c r="B463" s="8" t="s">
        <v>809</v>
      </c>
      <c r="C463" s="8" t="s">
        <v>12</v>
      </c>
      <c r="D463" s="8" t="str" cm="1">
        <f t="array" ref="D463">_xlfn.IFS(LEFT(E463, 2) = "GV", "Govern", LEFT(E463, 2) = "ID", "Identify", LEFT(E463, 2) = "CT", "Control", LEFT(E463, 2) = "CM", "Communicate", LEFT(E463, 2) = "PR", "Protect")</f>
        <v>Govern</v>
      </c>
      <c r="E463" s="8" t="s">
        <v>1160</v>
      </c>
      <c r="F463" s="9" t="s">
        <v>1297</v>
      </c>
      <c r="G463">
        <f>IF(SUBTOTAL(103, B463) = 1, 1, "ignore_in_occurrence_test")</f>
        <v>1</v>
      </c>
      <c r="H463" t="str">
        <f>IF(COUNTIF($I$3:I463, I463) = 1, "First Occurrence", "")</f>
        <v/>
      </c>
      <c r="I463" t="str">
        <f>_xlfn.CONCAT(E463,G463)</f>
        <v>GV.AT-P11</v>
      </c>
    </row>
    <row r="464" spans="1:9" ht="30" x14ac:dyDescent="0.2">
      <c r="A464" s="71">
        <v>462</v>
      </c>
      <c r="B464" s="8" t="s">
        <v>809</v>
      </c>
      <c r="C464" s="8" t="s">
        <v>12</v>
      </c>
      <c r="D464" s="8" t="str" cm="1">
        <f t="array" ref="D464">_xlfn.IFS(LEFT(E464, 2) = "GV", "Govern", LEFT(E464, 2) = "ID", "Identify", LEFT(E464, 2) = "CT", "Control", LEFT(E464, 2) = "CM", "Communicate", LEFT(E464, 2) = "PR", "Protect")</f>
        <v>Govern</v>
      </c>
      <c r="E464" s="8" t="s">
        <v>1254</v>
      </c>
      <c r="F464" s="9" t="s">
        <v>1298</v>
      </c>
      <c r="G464">
        <f>IF(SUBTOTAL(103, B464) = 1, 1, "ignore_in_occurrence_test")</f>
        <v>1</v>
      </c>
      <c r="H464" t="str">
        <f>IF(COUNTIF($I$3:I464, I464) = 1, "First Occurrence", "")</f>
        <v/>
      </c>
      <c r="I464" t="str">
        <f>_xlfn.CONCAT(E464,G464)</f>
        <v>GV.AT-P31</v>
      </c>
    </row>
    <row r="465" spans="1:9" ht="45" x14ac:dyDescent="0.2">
      <c r="A465" s="71">
        <v>463</v>
      </c>
      <c r="B465" s="8" t="s">
        <v>809</v>
      </c>
      <c r="C465" s="8" t="s">
        <v>12</v>
      </c>
      <c r="D465" s="8" t="str" cm="1">
        <f t="array" ref="D465">_xlfn.IFS(LEFT(E465, 2) = "GV", "Govern", LEFT(E465, 2) = "ID", "Identify", LEFT(E465, 2) = "CT", "Control", LEFT(E465, 2) = "CM", "Communicate", LEFT(E465, 2) = "PR", "Protect")</f>
        <v>Govern</v>
      </c>
      <c r="E465" s="8" t="s">
        <v>1299</v>
      </c>
      <c r="F465" s="9" t="s">
        <v>1300</v>
      </c>
      <c r="G465">
        <f>IF(SUBTOTAL(103, B465) = 1, 1, "ignore_in_occurrence_test")</f>
        <v>1</v>
      </c>
      <c r="H465" t="str">
        <f>IF(COUNTIF($I$3:I465, I465) = 1, "First Occurrence", "")</f>
        <v>First Occurrence</v>
      </c>
      <c r="I465" t="str">
        <f>_xlfn.CONCAT(E465,G465)</f>
        <v>GV.AT-P41</v>
      </c>
    </row>
    <row r="466" spans="1:9" ht="30" x14ac:dyDescent="0.2">
      <c r="A466" s="71">
        <v>464</v>
      </c>
      <c r="B466" s="8" t="s">
        <v>809</v>
      </c>
      <c r="C466" s="8" t="s">
        <v>12</v>
      </c>
      <c r="D466" s="8" t="str" cm="1">
        <f t="array" ref="D466">_xlfn.IFS(LEFT(E466, 2) = "GV", "Govern", LEFT(E466, 2) = "ID", "Identify", LEFT(E466, 2) = "CT", "Control", LEFT(E466, 2) = "CM", "Communicate", LEFT(E466, 2) = "PR", "Protect")</f>
        <v>Control</v>
      </c>
      <c r="E466" s="8" t="s">
        <v>1162</v>
      </c>
      <c r="F466" s="9" t="s">
        <v>1301</v>
      </c>
      <c r="G466">
        <f>IF(SUBTOTAL(103, B466) = 1, 1, "ignore_in_occurrence_test")</f>
        <v>1</v>
      </c>
      <c r="H466" t="str">
        <f>IF(COUNTIF($I$3:I466, I466) = 1, "First Occurrence", "")</f>
        <v/>
      </c>
      <c r="I466" t="str">
        <f>_xlfn.CONCAT(E466,G466)</f>
        <v>CT.PO-P11</v>
      </c>
    </row>
    <row r="467" spans="1:9" ht="30" x14ac:dyDescent="0.2">
      <c r="A467" s="71">
        <v>465</v>
      </c>
      <c r="B467" s="8" t="s">
        <v>809</v>
      </c>
      <c r="C467" s="8" t="s">
        <v>12</v>
      </c>
      <c r="D467" s="8" t="str" cm="1">
        <f t="array" ref="D467">_xlfn.IFS(LEFT(E467, 2) = "GV", "Govern", LEFT(E467, 2) = "ID", "Identify", LEFT(E467, 2) = "CT", "Control", LEFT(E467, 2) = "CM", "Communicate", LEFT(E467, 2) = "PR", "Protect")</f>
        <v>Control</v>
      </c>
      <c r="E467" s="8" t="s">
        <v>1164</v>
      </c>
      <c r="F467" s="9" t="s">
        <v>1302</v>
      </c>
      <c r="G467">
        <f>IF(SUBTOTAL(103, B467) = 1, 1, "ignore_in_occurrence_test")</f>
        <v>1</v>
      </c>
      <c r="H467" t="str">
        <f>IF(COUNTIF($I$3:I467, I467) = 1, "First Occurrence", "")</f>
        <v/>
      </c>
      <c r="I467" t="str">
        <f>_xlfn.CONCAT(E467,G467)</f>
        <v>CT.PO-P21</v>
      </c>
    </row>
    <row r="468" spans="1:9" ht="30" x14ac:dyDescent="0.2">
      <c r="A468" s="71">
        <v>466</v>
      </c>
      <c r="B468" s="8" t="s">
        <v>809</v>
      </c>
      <c r="C468" s="8" t="s">
        <v>12</v>
      </c>
      <c r="D468" s="8" t="str" cm="1">
        <f t="array" ref="D468">_xlfn.IFS(LEFT(E468, 2) = "GV", "Govern", LEFT(E468, 2) = "ID", "Identify", LEFT(E468, 2) = "CT", "Control", LEFT(E468, 2) = "CM", "Communicate", LEFT(E468, 2) = "PR", "Protect")</f>
        <v>Control</v>
      </c>
      <c r="E468" s="8" t="s">
        <v>1174</v>
      </c>
      <c r="F468" s="9" t="s">
        <v>1303</v>
      </c>
      <c r="G468">
        <f>IF(SUBTOTAL(103, B468) = 1, 1, "ignore_in_occurrence_test")</f>
        <v>1</v>
      </c>
      <c r="H468" t="str">
        <f>IF(COUNTIF($I$3:I468, I468) = 1, "First Occurrence", "")</f>
        <v/>
      </c>
      <c r="I468" t="str">
        <f>_xlfn.CONCAT(E468,G468)</f>
        <v>CT.DM-P51</v>
      </c>
    </row>
    <row r="469" spans="1:9" ht="45" x14ac:dyDescent="0.2">
      <c r="A469" s="71">
        <v>467</v>
      </c>
      <c r="B469" s="8" t="s">
        <v>809</v>
      </c>
      <c r="C469" s="8" t="s">
        <v>12</v>
      </c>
      <c r="D469" s="8" t="str" cm="1">
        <f t="array" ref="D469">_xlfn.IFS(LEFT(E469, 2) = "GV", "Govern", LEFT(E469, 2) = "ID", "Identify", LEFT(E469, 2) = "CT", "Control", LEFT(E469, 2) = "CM", "Communicate", LEFT(E469, 2) = "PR", "Protect")</f>
        <v>Control</v>
      </c>
      <c r="E469" s="8" t="s">
        <v>1177</v>
      </c>
      <c r="F469" s="9" t="s">
        <v>1304</v>
      </c>
      <c r="G469">
        <f>IF(SUBTOTAL(103, B469) = 1, 1, "ignore_in_occurrence_test")</f>
        <v>1</v>
      </c>
      <c r="H469" t="str">
        <f>IF(COUNTIF($I$3:I469, I469) = 1, "First Occurrence", "")</f>
        <v/>
      </c>
      <c r="I469" t="str">
        <f>_xlfn.CONCAT(E469,G469)</f>
        <v>CT.DM-P71</v>
      </c>
    </row>
    <row r="470" spans="1:9" ht="30" x14ac:dyDescent="0.2">
      <c r="A470" s="71">
        <v>468</v>
      </c>
      <c r="B470" s="8" t="s">
        <v>809</v>
      </c>
      <c r="C470" s="8" t="s">
        <v>12</v>
      </c>
      <c r="D470" s="8" t="str" cm="1">
        <f t="array" ref="D470">_xlfn.IFS(LEFT(E470, 2) = "GV", "Govern", LEFT(E470, 2) = "ID", "Identify", LEFT(E470, 2) = "CT", "Control", LEFT(E470, 2) = "CM", "Communicate", LEFT(E470, 2) = "PR", "Protect")</f>
        <v>Control</v>
      </c>
      <c r="E470" s="8" t="s">
        <v>1179</v>
      </c>
      <c r="F470" s="9" t="s">
        <v>1305</v>
      </c>
      <c r="G470">
        <f>IF(SUBTOTAL(103, B470) = 1, 1, "ignore_in_occurrence_test")</f>
        <v>1</v>
      </c>
      <c r="H470" t="str">
        <f>IF(COUNTIF($I$3:I470, I470) = 1, "First Occurrence", "")</f>
        <v/>
      </c>
      <c r="I470" t="str">
        <f>_xlfn.CONCAT(E470,G470)</f>
        <v>CT.DM-P81</v>
      </c>
    </row>
    <row r="471" spans="1:9" ht="30" x14ac:dyDescent="0.2">
      <c r="A471" s="71">
        <v>469</v>
      </c>
      <c r="B471" s="8" t="s">
        <v>809</v>
      </c>
      <c r="C471" s="8" t="s">
        <v>12</v>
      </c>
      <c r="D471" s="8" t="str" cm="1">
        <f t="array" ref="D471">_xlfn.IFS(LEFT(E471, 2) = "GV", "Govern", LEFT(E471, 2) = "ID", "Identify", LEFT(E471, 2) = "CT", "Control", LEFT(E471, 2) = "CM", "Communicate", LEFT(E471, 2) = "PR", "Protect")</f>
        <v>Control</v>
      </c>
      <c r="E471" s="8" t="s">
        <v>1306</v>
      </c>
      <c r="F471" s="9" t="s">
        <v>1307</v>
      </c>
      <c r="G471">
        <f>IF(SUBTOTAL(103, B471) = 1, 1, "ignore_in_occurrence_test")</f>
        <v>1</v>
      </c>
      <c r="H471" t="str">
        <f>IF(COUNTIF($I$3:I471, I471) = 1, "First Occurrence", "")</f>
        <v>First Occurrence</v>
      </c>
      <c r="I471" t="str">
        <f>_xlfn.CONCAT(E471,G471)</f>
        <v>CT.DP-P41</v>
      </c>
    </row>
    <row r="472" spans="1:9" ht="45" x14ac:dyDescent="0.2">
      <c r="A472" s="71">
        <v>470</v>
      </c>
      <c r="B472" s="8" t="s">
        <v>809</v>
      </c>
      <c r="C472" s="8" t="s">
        <v>12</v>
      </c>
      <c r="D472" s="8" t="str" cm="1">
        <f t="array" ref="D472">_xlfn.IFS(LEFT(E472, 2) = "GV", "Govern", LEFT(E472, 2) = "ID", "Identify", LEFT(E472, 2) = "CT", "Control", LEFT(E472, 2) = "CM", "Communicate", LEFT(E472, 2) = "PR", "Protect")</f>
        <v>Communicate</v>
      </c>
      <c r="E472" s="8" t="s">
        <v>1258</v>
      </c>
      <c r="F472" s="9" t="s">
        <v>1308</v>
      </c>
      <c r="G472">
        <f>IF(SUBTOTAL(103, B472) = 1, 1, "ignore_in_occurrence_test")</f>
        <v>1</v>
      </c>
      <c r="H472" t="str">
        <f>IF(COUNTIF($I$3:I472, I472) = 1, "First Occurrence", "")</f>
        <v/>
      </c>
      <c r="I472" t="str">
        <f>_xlfn.CONCAT(E472,G472)</f>
        <v>CM.PO-P11</v>
      </c>
    </row>
    <row r="473" spans="1:9" ht="30" x14ac:dyDescent="0.2">
      <c r="A473" s="71">
        <v>471</v>
      </c>
      <c r="B473" s="8" t="s">
        <v>809</v>
      </c>
      <c r="C473" s="8" t="s">
        <v>12</v>
      </c>
      <c r="D473" s="8" t="str" cm="1">
        <f t="array" ref="D473">_xlfn.IFS(LEFT(E473, 2) = "GV", "Govern", LEFT(E473, 2) = "ID", "Identify", LEFT(E473, 2) = "CT", "Control", LEFT(E473, 2) = "CM", "Communicate", LEFT(E473, 2) = "PR", "Protect")</f>
        <v>Protect</v>
      </c>
      <c r="E473" s="8" t="s">
        <v>1191</v>
      </c>
      <c r="F473" s="9" t="s">
        <v>1309</v>
      </c>
      <c r="G473">
        <f>IF(SUBTOTAL(103, B473) = 1, 1, "ignore_in_occurrence_test")</f>
        <v>1</v>
      </c>
      <c r="H473" t="str">
        <f>IF(COUNTIF($I$3:I473, I473) = 1, "First Occurrence", "")</f>
        <v/>
      </c>
      <c r="I473" t="str">
        <f>_xlfn.CONCAT(E473,G473)</f>
        <v>PR.AC-P11</v>
      </c>
    </row>
    <row r="474" spans="1:9" x14ac:dyDescent="0.2">
      <c r="A474" s="71">
        <v>472</v>
      </c>
      <c r="B474" s="8" t="s">
        <v>809</v>
      </c>
      <c r="C474" s="8" t="s">
        <v>12</v>
      </c>
      <c r="D474" s="8" t="str" cm="1">
        <f t="array" ref="D474">_xlfn.IFS(LEFT(E474, 2) = "GV", "Govern", LEFT(E474, 2) = "ID", "Identify", LEFT(E474, 2) = "CT", "Control", LEFT(E474, 2) = "CM", "Communicate", LEFT(E474, 2) = "PR", "Protect")</f>
        <v>Protect</v>
      </c>
      <c r="E474" s="8" t="s">
        <v>1310</v>
      </c>
      <c r="F474" s="9" t="s">
        <v>1311</v>
      </c>
      <c r="G474">
        <f>IF(SUBTOTAL(103, B474) = 1, 1, "ignore_in_occurrence_test")</f>
        <v>1</v>
      </c>
      <c r="H474" t="str">
        <f>IF(COUNTIF($I$3:I474, I474) = 1, "First Occurrence", "")</f>
        <v>First Occurrence</v>
      </c>
      <c r="I474" t="str">
        <f>_xlfn.CONCAT(E474,G474)</f>
        <v>PR.AC-P31</v>
      </c>
    </row>
    <row r="475" spans="1:9" ht="30" x14ac:dyDescent="0.2">
      <c r="A475" s="71">
        <v>473</v>
      </c>
      <c r="B475" s="8" t="s">
        <v>809</v>
      </c>
      <c r="C475" s="8" t="s">
        <v>12</v>
      </c>
      <c r="D475" s="8" t="str" cm="1">
        <f t="array" ref="D475">_xlfn.IFS(LEFT(E475, 2) = "GV", "Govern", LEFT(E475, 2) = "ID", "Identify", LEFT(E475, 2) = "CT", "Control", LEFT(E475, 2) = "CM", "Communicate", LEFT(E475, 2) = "PR", "Protect")</f>
        <v>Protect</v>
      </c>
      <c r="E475" s="8" t="s">
        <v>1193</v>
      </c>
      <c r="F475" s="9" t="s">
        <v>1312</v>
      </c>
      <c r="G475">
        <f>IF(SUBTOTAL(103, B475) = 1, 1, "ignore_in_occurrence_test")</f>
        <v>1</v>
      </c>
      <c r="H475" t="str">
        <f>IF(COUNTIF($I$3:I475, I475) = 1, "First Occurrence", "")</f>
        <v/>
      </c>
      <c r="I475" t="str">
        <f>_xlfn.CONCAT(E475,G475)</f>
        <v>PR.AC-P41</v>
      </c>
    </row>
    <row r="476" spans="1:9" ht="45" x14ac:dyDescent="0.2">
      <c r="A476" s="71">
        <v>474</v>
      </c>
      <c r="B476" s="8" t="s">
        <v>809</v>
      </c>
      <c r="C476" s="8" t="s">
        <v>12</v>
      </c>
      <c r="D476" s="8" t="str" cm="1">
        <f t="array" ref="D476">_xlfn.IFS(LEFT(E476, 2) = "GV", "Govern", LEFT(E476, 2) = "ID", "Identify", LEFT(E476, 2) = "CT", "Control", LEFT(E476, 2) = "CM", "Communicate", LEFT(E476, 2) = "PR", "Protect")</f>
        <v>Protect</v>
      </c>
      <c r="E476" s="8" t="s">
        <v>1313</v>
      </c>
      <c r="F476" s="9" t="s">
        <v>1316</v>
      </c>
      <c r="G476">
        <f>IF(SUBTOTAL(103, B476) = 1, 1, "ignore_in_occurrence_test")</f>
        <v>1</v>
      </c>
      <c r="H476" t="str">
        <f>IF(COUNTIF($I$3:I476, I476) = 1, "First Occurrence", "")</f>
        <v>First Occurrence</v>
      </c>
      <c r="I476" t="str">
        <f>_xlfn.CONCAT(E476,G476)</f>
        <v>PR.AC-P61</v>
      </c>
    </row>
    <row r="477" spans="1:9" ht="30" x14ac:dyDescent="0.2">
      <c r="A477" s="71">
        <v>475</v>
      </c>
      <c r="B477" s="8" t="s">
        <v>809</v>
      </c>
      <c r="C477" s="8" t="s">
        <v>12</v>
      </c>
      <c r="D477" s="8" t="str" cm="1">
        <f t="array" ref="D477">_xlfn.IFS(LEFT(E477, 2) = "GV", "Govern", LEFT(E477, 2) = "ID", "Identify", LEFT(E477, 2) = "CT", "Control", LEFT(E477, 2) = "CM", "Communicate", LEFT(E477, 2) = "PR", "Protect")</f>
        <v>Protect</v>
      </c>
      <c r="E477" s="8" t="s">
        <v>1218</v>
      </c>
      <c r="F477" s="9" t="s">
        <v>1314</v>
      </c>
      <c r="G477">
        <f>IF(SUBTOTAL(103, B477) = 1, 1, "ignore_in_occurrence_test")</f>
        <v>1</v>
      </c>
      <c r="H477" t="str">
        <f>IF(COUNTIF($I$3:I477, I477) = 1, "First Occurrence", "")</f>
        <v/>
      </c>
      <c r="I477" t="str">
        <f>_xlfn.CONCAT(E477,G477)</f>
        <v>PR.DS-P51</v>
      </c>
    </row>
    <row r="478" spans="1:9" ht="30" x14ac:dyDescent="0.2">
      <c r="A478" s="71">
        <v>476</v>
      </c>
      <c r="B478" s="8" t="s">
        <v>809</v>
      </c>
      <c r="C478" s="8" t="s">
        <v>12</v>
      </c>
      <c r="D478" s="8" t="str" cm="1">
        <f t="array" ref="D478">_xlfn.IFS(LEFT(E478, 2) = "GV", "Govern", LEFT(E478, 2) = "ID", "Identify", LEFT(E478, 2) = "CT", "Control", LEFT(E478, 2) = "CM", "Communicate", LEFT(E478, 2) = "PR", "Protect")</f>
        <v>Protect</v>
      </c>
      <c r="E478" s="8" t="s">
        <v>1200</v>
      </c>
      <c r="F478" s="9" t="s">
        <v>1315</v>
      </c>
      <c r="G478">
        <f>IF(SUBTOTAL(103, B478) = 1, 1, "ignore_in_occurrence_test")</f>
        <v>1</v>
      </c>
      <c r="H478" t="str">
        <f>IF(COUNTIF($I$3:I478, I478) = 1, "First Occurrence", "")</f>
        <v/>
      </c>
      <c r="I478" t="str">
        <f>_xlfn.CONCAT(E478,G478)</f>
        <v>PR.PT-P21</v>
      </c>
    </row>
    <row r="479" spans="1:9" ht="30" x14ac:dyDescent="0.2">
      <c r="A479" s="71">
        <v>477</v>
      </c>
      <c r="B479" s="8" t="s">
        <v>810</v>
      </c>
      <c r="C479" s="8" t="s">
        <v>12</v>
      </c>
      <c r="D479" s="8" t="str" cm="1">
        <f t="array" ref="D479">_xlfn.IFS(LEFT(E479, 2) = "GV", "Govern", LEFT(E479, 2) = "ID", "Identify", LEFT(E479, 2) = "CT", "Control", LEFT(E479, 2) = "CM", "Communicate", LEFT(E479, 2) = "PR", "Protect")</f>
        <v>Identify</v>
      </c>
      <c r="E479" s="8" t="s">
        <v>1212</v>
      </c>
      <c r="F479" s="9" t="s">
        <v>1455</v>
      </c>
      <c r="G479">
        <f>IF(SUBTOTAL(103, B479) = 1, 1, "ignore_in_occurrence_test")</f>
        <v>1</v>
      </c>
      <c r="H479" t="str">
        <f>IF(COUNTIF($I$3:I479, I479) = 1, "First Occurrence", "")</f>
        <v/>
      </c>
      <c r="I479" t="str">
        <f>_xlfn.CONCAT(E479,G479)</f>
        <v>ID.RA-P11</v>
      </c>
    </row>
    <row r="480" spans="1:9" ht="45" x14ac:dyDescent="0.2">
      <c r="A480" s="71">
        <v>478</v>
      </c>
      <c r="B480" s="8" t="s">
        <v>810</v>
      </c>
      <c r="C480" s="8" t="s">
        <v>12</v>
      </c>
      <c r="D480" s="8" t="str" cm="1">
        <f t="array" ref="D480">_xlfn.IFS(LEFT(E480, 2) = "GV", "Govern", LEFT(E480, 2) = "ID", "Identify", LEFT(E480, 2) = "CT", "Control", LEFT(E480, 2) = "CM", "Communicate", LEFT(E480, 2) = "PR", "Protect")</f>
        <v>Govern</v>
      </c>
      <c r="E480" s="8" t="s">
        <v>1154</v>
      </c>
      <c r="F480" s="9" t="s">
        <v>1327</v>
      </c>
      <c r="G480">
        <f>IF(SUBTOTAL(103, B480) = 1, 1, "ignore_in_occurrence_test")</f>
        <v>1</v>
      </c>
      <c r="H480" t="str">
        <f>IF(COUNTIF($I$3:I480, I480) = 1, "First Occurrence", "")</f>
        <v/>
      </c>
      <c r="I480" t="str">
        <f>_xlfn.CONCAT(E480,G480)</f>
        <v>GV.PO-P11</v>
      </c>
    </row>
    <row r="481" spans="1:9" ht="45" x14ac:dyDescent="0.2">
      <c r="A481" s="71">
        <v>479</v>
      </c>
      <c r="B481" s="8" t="s">
        <v>810</v>
      </c>
      <c r="C481" s="8" t="s">
        <v>12</v>
      </c>
      <c r="D481" s="8" t="str" cm="1">
        <f t="array" ref="D481">_xlfn.IFS(LEFT(E481, 2) = "GV", "Govern", LEFT(E481, 2) = "ID", "Identify", LEFT(E481, 2) = "CT", "Control", LEFT(E481, 2) = "CM", "Communicate", LEFT(E481, 2) = "PR", "Protect")</f>
        <v>Govern</v>
      </c>
      <c r="E481" s="8" t="s">
        <v>1252</v>
      </c>
      <c r="F481" s="9" t="s">
        <v>1328</v>
      </c>
      <c r="G481">
        <f>IF(SUBTOTAL(103, B481) = 1, 1, "ignore_in_occurrence_test")</f>
        <v>1</v>
      </c>
      <c r="H481" t="str">
        <f>IF(COUNTIF($I$3:I481, I481) = 1, "First Occurrence", "")</f>
        <v/>
      </c>
      <c r="I481" t="str">
        <f>_xlfn.CONCAT(E481,G481)</f>
        <v>GV.PO-P51</v>
      </c>
    </row>
    <row r="482" spans="1:9" ht="45" x14ac:dyDescent="0.2">
      <c r="A482" s="71">
        <v>480</v>
      </c>
      <c r="B482" s="8" t="s">
        <v>810</v>
      </c>
      <c r="C482" s="8" t="s">
        <v>12</v>
      </c>
      <c r="D482" s="8" t="str" cm="1">
        <f t="array" ref="D482">_xlfn.IFS(LEFT(E482, 2) = "GV", "Govern", LEFT(E482, 2) = "ID", "Identify", LEFT(E482, 2) = "CT", "Control", LEFT(E482, 2) = "CM", "Communicate", LEFT(E482, 2) = "PR", "Protect")</f>
        <v>Govern</v>
      </c>
      <c r="E482" s="8" t="s">
        <v>1215</v>
      </c>
      <c r="F482" s="9" t="s">
        <v>1329</v>
      </c>
      <c r="G482">
        <f>IF(SUBTOTAL(103, B482) = 1, 1, "ignore_in_occurrence_test")</f>
        <v>1</v>
      </c>
      <c r="H482" t="str">
        <f>IF(COUNTIF($I$3:I482, I482) = 1, "First Occurrence", "")</f>
        <v/>
      </c>
      <c r="I482" t="str">
        <f>_xlfn.CONCAT(E482,G482)</f>
        <v>GV.MT-P11</v>
      </c>
    </row>
    <row r="483" spans="1:9" ht="30" x14ac:dyDescent="0.2">
      <c r="A483" s="71">
        <v>481</v>
      </c>
      <c r="B483" s="8" t="s">
        <v>810</v>
      </c>
      <c r="C483" s="8" t="s">
        <v>12</v>
      </c>
      <c r="D483" s="8" t="str" cm="1">
        <f t="array" ref="D483">_xlfn.IFS(LEFT(E483, 2) = "GV", "Govern", LEFT(E483, 2) = "ID", "Identify", LEFT(E483, 2) = "CT", "Control", LEFT(E483, 2) = "CM", "Communicate", LEFT(E483, 2) = "PR", "Protect")</f>
        <v>Govern</v>
      </c>
      <c r="E483" s="8" t="s">
        <v>1277</v>
      </c>
      <c r="F483" s="9" t="s">
        <v>1330</v>
      </c>
      <c r="G483">
        <f>IF(SUBTOTAL(103, B483) = 1, 1, "ignore_in_occurrence_test")</f>
        <v>1</v>
      </c>
      <c r="H483" t="str">
        <f>IF(COUNTIF($I$3:I483, I483) = 1, "First Occurrence", "")</f>
        <v/>
      </c>
      <c r="I483" t="str">
        <f>_xlfn.CONCAT(E483,G483)</f>
        <v>GV.MT-P71</v>
      </c>
    </row>
    <row r="484" spans="1:9" ht="45" x14ac:dyDescent="0.2">
      <c r="A484" s="71">
        <v>482</v>
      </c>
      <c r="B484" s="8" t="s">
        <v>810</v>
      </c>
      <c r="C484" s="8" t="s">
        <v>12</v>
      </c>
      <c r="D484" s="8" t="str" cm="1">
        <f t="array" ref="D484">_xlfn.IFS(LEFT(E484, 2) = "GV", "Govern", LEFT(E484, 2) = "ID", "Identify", LEFT(E484, 2) = "CT", "Control", LEFT(E484, 2) = "CM", "Communicate", LEFT(E484, 2) = "PR", "Protect")</f>
        <v>Communicate</v>
      </c>
      <c r="E484" s="8" t="s">
        <v>1258</v>
      </c>
      <c r="F484" s="9" t="s">
        <v>1331</v>
      </c>
      <c r="G484">
        <f>IF(SUBTOTAL(103, B484) = 1, 1, "ignore_in_occurrence_test")</f>
        <v>1</v>
      </c>
      <c r="H484" t="str">
        <f>IF(COUNTIF($I$3:I484, I484) = 1, "First Occurrence", "")</f>
        <v/>
      </c>
      <c r="I484" t="str">
        <f>_xlfn.CONCAT(E484,G484)</f>
        <v>CM.PO-P11</v>
      </c>
    </row>
    <row r="485" spans="1:9" ht="60" x14ac:dyDescent="0.2">
      <c r="A485" s="71">
        <v>483</v>
      </c>
      <c r="B485" s="8" t="s">
        <v>810</v>
      </c>
      <c r="C485" s="8" t="s">
        <v>12</v>
      </c>
      <c r="D485" s="8" t="str" cm="1">
        <f t="array" ref="D485">_xlfn.IFS(LEFT(E485, 2) = "GV", "Govern", LEFT(E485, 2) = "ID", "Identify", LEFT(E485, 2) = "CT", "Control", LEFT(E485, 2) = "CM", "Communicate", LEFT(E485, 2) = "PR", "Protect")</f>
        <v>Communicate</v>
      </c>
      <c r="E485" s="8" t="s">
        <v>1260</v>
      </c>
      <c r="F485" s="9" t="s">
        <v>1332</v>
      </c>
      <c r="G485">
        <f>IF(SUBTOTAL(103, B485) = 1, 1, "ignore_in_occurrence_test")</f>
        <v>1</v>
      </c>
      <c r="H485" t="str">
        <f>IF(COUNTIF($I$3:I485, I485) = 1, "First Occurrence", "")</f>
        <v/>
      </c>
      <c r="I485" t="str">
        <f>_xlfn.CONCAT(E485,G485)</f>
        <v>CM.AW-P11</v>
      </c>
    </row>
    <row r="486" spans="1:9" ht="45" x14ac:dyDescent="0.2">
      <c r="A486" s="71">
        <v>484</v>
      </c>
      <c r="B486" s="8" t="s">
        <v>810</v>
      </c>
      <c r="C486" s="8" t="s">
        <v>12</v>
      </c>
      <c r="D486" s="8" t="str" cm="1">
        <f t="array" ref="D486">_xlfn.IFS(LEFT(E486, 2) = "GV", "Govern", LEFT(E486, 2) = "ID", "Identify", LEFT(E486, 2) = "CT", "Control", LEFT(E486, 2) = "CM", "Communicate", LEFT(E486, 2) = "PR", "Protect")</f>
        <v>Communicate</v>
      </c>
      <c r="E486" s="8" t="s">
        <v>1217</v>
      </c>
      <c r="F486" s="9" t="s">
        <v>1333</v>
      </c>
      <c r="G486">
        <f>IF(SUBTOTAL(103, B486) = 1, 1, "ignore_in_occurrence_test")</f>
        <v>1</v>
      </c>
      <c r="H486" t="str">
        <f>IF(COUNTIF($I$3:I486, I486) = 1, "First Occurrence", "")</f>
        <v/>
      </c>
      <c r="I486" t="str">
        <f>_xlfn.CONCAT(E486,G486)</f>
        <v>CM.AW-P71</v>
      </c>
    </row>
    <row r="487" spans="1:9" ht="45" x14ac:dyDescent="0.2">
      <c r="A487" s="71">
        <v>485</v>
      </c>
      <c r="B487" s="8" t="s">
        <v>810</v>
      </c>
      <c r="C487" s="8" t="s">
        <v>12</v>
      </c>
      <c r="D487" s="8" t="str" cm="1">
        <f t="array" ref="D487">_xlfn.IFS(LEFT(E487, 2) = "GV", "Govern", LEFT(E487, 2) = "ID", "Identify", LEFT(E487, 2) = "CT", "Control", LEFT(E487, 2) = "CM", "Communicate", LEFT(E487, 2) = "PR", "Protect")</f>
        <v>Communicate</v>
      </c>
      <c r="E487" s="8" t="s">
        <v>1334</v>
      </c>
      <c r="F487" s="9" t="s">
        <v>1335</v>
      </c>
      <c r="G487">
        <f>IF(SUBTOTAL(103, B487) = 1, 1, "ignore_in_occurrence_test")</f>
        <v>1</v>
      </c>
      <c r="H487" t="str">
        <f>IF(COUNTIF($I$3:I487, I487) = 1, "First Occurrence", "")</f>
        <v>First Occurrence</v>
      </c>
      <c r="I487" t="str">
        <f>_xlfn.CONCAT(E487,G487)</f>
        <v>CM.AW-P81</v>
      </c>
    </row>
    <row r="488" spans="1:9" ht="75" x14ac:dyDescent="0.2">
      <c r="A488" s="71">
        <v>486</v>
      </c>
      <c r="B488" s="8" t="s">
        <v>811</v>
      </c>
      <c r="C488" s="8" t="s">
        <v>12</v>
      </c>
      <c r="D488" s="8" t="str" cm="1">
        <f t="array" ref="D488">_xlfn.IFS(LEFT(E488, 2) = "GV", "Govern", LEFT(E488, 2) = "ID", "Identify", LEFT(E488, 2) = "CT", "Control", LEFT(E488, 2) = "CM", "Communicate", LEFT(E488, 2) = "PR", "Protect")</f>
        <v>Identify</v>
      </c>
      <c r="E488" s="8" t="s">
        <v>1361</v>
      </c>
      <c r="F488" s="9" t="s">
        <v>1362</v>
      </c>
      <c r="G488">
        <f>IF(SUBTOTAL(103, B488) = 1, 1, "ignore_in_occurrence_test")</f>
        <v>1</v>
      </c>
      <c r="H488" t="str">
        <f>IF(COUNTIF($I$3:I488, I488) = 1, "First Occurrence", "")</f>
        <v>First Occurrence</v>
      </c>
      <c r="I488" t="str">
        <f>_xlfn.CONCAT(E488,G488)</f>
        <v>ID.BE-P11</v>
      </c>
    </row>
    <row r="489" spans="1:9" ht="45" x14ac:dyDescent="0.2">
      <c r="A489" s="71">
        <v>487</v>
      </c>
      <c r="B489" s="8" t="s">
        <v>811</v>
      </c>
      <c r="C489" s="8" t="s">
        <v>12</v>
      </c>
      <c r="D489" s="8" t="str" cm="1">
        <f t="array" ref="D489">_xlfn.IFS(LEFT(E489, 2) = "GV", "Govern", LEFT(E489, 2) = "ID", "Identify", LEFT(E489, 2) = "CT", "Control", LEFT(E489, 2) = "CM", "Communicate", LEFT(E489, 2) = "PR", "Protect")</f>
        <v>Identify</v>
      </c>
      <c r="E489" s="8" t="s">
        <v>1148</v>
      </c>
      <c r="F489" s="9" t="s">
        <v>1363</v>
      </c>
      <c r="G489">
        <f>IF(SUBTOTAL(103, B489) = 1, 1, "ignore_in_occurrence_test")</f>
        <v>1</v>
      </c>
      <c r="H489" t="str">
        <f>IF(COUNTIF($I$3:I489, I489) = 1, "First Occurrence", "")</f>
        <v/>
      </c>
      <c r="I489" t="str">
        <f>_xlfn.CONCAT(E489,G489)</f>
        <v>ID.DE-P11</v>
      </c>
    </row>
    <row r="490" spans="1:9" ht="45" x14ac:dyDescent="0.2">
      <c r="A490" s="71">
        <v>488</v>
      </c>
      <c r="B490" s="8" t="s">
        <v>811</v>
      </c>
      <c r="C490" s="8" t="s">
        <v>12</v>
      </c>
      <c r="D490" s="8" t="str" cm="1">
        <f t="array" ref="D490">_xlfn.IFS(LEFT(E490, 2) = "GV", "Govern", LEFT(E490, 2) = "ID", "Identify", LEFT(E490, 2) = "CT", "Control", LEFT(E490, 2) = "CM", "Communicate", LEFT(E490, 2) = "PR", "Protect")</f>
        <v>Identify</v>
      </c>
      <c r="E490" s="8" t="s">
        <v>1152</v>
      </c>
      <c r="F490" s="9" t="s">
        <v>1364</v>
      </c>
      <c r="G490">
        <f>IF(SUBTOTAL(103, B490) = 1, 1, "ignore_in_occurrence_test")</f>
        <v>1</v>
      </c>
      <c r="H490" t="str">
        <f>IF(COUNTIF($I$3:I490, I490) = 1, "First Occurrence", "")</f>
        <v/>
      </c>
      <c r="I490" t="str">
        <f>_xlfn.CONCAT(E490,G490)</f>
        <v>ID.DE-P31</v>
      </c>
    </row>
    <row r="491" spans="1:9" ht="30" x14ac:dyDescent="0.2">
      <c r="A491" s="71">
        <v>489</v>
      </c>
      <c r="B491" s="8" t="s">
        <v>811</v>
      </c>
      <c r="C491" s="8" t="s">
        <v>12</v>
      </c>
      <c r="D491" s="8" t="str" cm="1">
        <f t="array" ref="D491">_xlfn.IFS(LEFT(E491, 2) = "GV", "Govern", LEFT(E491, 2) = "ID", "Identify", LEFT(E491, 2) = "CT", "Control", LEFT(E491, 2) = "CM", "Communicate", LEFT(E491, 2) = "PR", "Protect")</f>
        <v>Govern</v>
      </c>
      <c r="E491" s="8" t="s">
        <v>1154</v>
      </c>
      <c r="F491" s="9" t="s">
        <v>1365</v>
      </c>
      <c r="G491">
        <f>IF(SUBTOTAL(103, B491) = 1, 1, "ignore_in_occurrence_test")</f>
        <v>1</v>
      </c>
      <c r="H491" t="str">
        <f>IF(COUNTIF($I$3:I491, I491) = 1, "First Occurrence", "")</f>
        <v/>
      </c>
      <c r="I491" t="str">
        <f>_xlfn.CONCAT(E491,G491)</f>
        <v>GV.PO-P11</v>
      </c>
    </row>
    <row r="492" spans="1:9" ht="30" x14ac:dyDescent="0.2">
      <c r="A492" s="71">
        <v>490</v>
      </c>
      <c r="B492" s="8" t="s">
        <v>811</v>
      </c>
      <c r="C492" s="8" t="s">
        <v>12</v>
      </c>
      <c r="D492" s="8" t="str" cm="1">
        <f t="array" ref="D492">_xlfn.IFS(LEFT(E492, 2) = "GV", "Govern", LEFT(E492, 2) = "ID", "Identify", LEFT(E492, 2) = "CT", "Control", LEFT(E492, 2) = "CM", "Communicate", LEFT(E492, 2) = "PR", "Protect")</f>
        <v>Govern</v>
      </c>
      <c r="E492" s="8" t="s">
        <v>1252</v>
      </c>
      <c r="F492" s="9" t="s">
        <v>1366</v>
      </c>
      <c r="G492">
        <f>IF(SUBTOTAL(103, B492) = 1, 1, "ignore_in_occurrence_test")</f>
        <v>1</v>
      </c>
      <c r="H492" t="str">
        <f>IF(COUNTIF($I$3:I492, I492) = 1, "First Occurrence", "")</f>
        <v/>
      </c>
      <c r="I492" t="str">
        <f>_xlfn.CONCAT(E492,G492)</f>
        <v>GV.PO-P51</v>
      </c>
    </row>
    <row r="493" spans="1:9" ht="45" x14ac:dyDescent="0.2">
      <c r="A493" s="71">
        <v>491</v>
      </c>
      <c r="B493" s="8" t="s">
        <v>811</v>
      </c>
      <c r="C493" s="8" t="s">
        <v>12</v>
      </c>
      <c r="D493" s="8" t="str" cm="1">
        <f t="array" ref="D493">_xlfn.IFS(LEFT(E493, 2) = "GV", "Govern", LEFT(E493, 2) = "ID", "Identify", LEFT(E493, 2) = "CT", "Control", LEFT(E493, 2) = "CM", "Communicate", LEFT(E493, 2) = "PR", "Protect")</f>
        <v>Govern</v>
      </c>
      <c r="E493" s="8" t="s">
        <v>1156</v>
      </c>
      <c r="F493" s="9" t="s">
        <v>1367</v>
      </c>
      <c r="G493">
        <f>IF(SUBTOTAL(103, B493) = 1, 1, "ignore_in_occurrence_test")</f>
        <v>1</v>
      </c>
      <c r="H493" t="str">
        <f>IF(COUNTIF($I$3:I493, I493) = 1, "First Occurrence", "")</f>
        <v/>
      </c>
      <c r="I493" t="str">
        <f>_xlfn.CONCAT(E493,G493)</f>
        <v>GV.RM-P11</v>
      </c>
    </row>
    <row r="494" spans="1:9" ht="30" x14ac:dyDescent="0.2">
      <c r="A494" s="71">
        <v>492</v>
      </c>
      <c r="B494" s="8" t="s">
        <v>811</v>
      </c>
      <c r="C494" s="8" t="s">
        <v>12</v>
      </c>
      <c r="D494" s="8" t="str" cm="1">
        <f t="array" ref="D494">_xlfn.IFS(LEFT(E494, 2) = "GV", "Govern", LEFT(E494, 2) = "ID", "Identify", LEFT(E494, 2) = "CT", "Control", LEFT(E494, 2) = "CM", "Communicate", LEFT(E494, 2) = "PR", "Protect")</f>
        <v>Govern</v>
      </c>
      <c r="E494" s="8" t="s">
        <v>1160</v>
      </c>
      <c r="F494" s="9" t="s">
        <v>1368</v>
      </c>
      <c r="G494">
        <f>IF(SUBTOTAL(103, B494) = 1, 1, "ignore_in_occurrence_test")</f>
        <v>1</v>
      </c>
      <c r="H494" t="str">
        <f>IF(COUNTIF($I$3:I494, I494) = 1, "First Occurrence", "")</f>
        <v/>
      </c>
      <c r="I494" t="str">
        <f>_xlfn.CONCAT(E494,G494)</f>
        <v>GV.AT-P11</v>
      </c>
    </row>
    <row r="495" spans="1:9" ht="30" x14ac:dyDescent="0.2">
      <c r="A495" s="71">
        <v>493</v>
      </c>
      <c r="B495" s="8" t="s">
        <v>811</v>
      </c>
      <c r="C495" s="8" t="s">
        <v>12</v>
      </c>
      <c r="D495" s="8" t="str" cm="1">
        <f t="array" ref="D495">_xlfn.IFS(LEFT(E495, 2) = "GV", "Govern", LEFT(E495, 2) = "ID", "Identify", LEFT(E495, 2) = "CT", "Control", LEFT(E495, 2) = "CM", "Communicate", LEFT(E495, 2) = "PR", "Protect")</f>
        <v>Govern</v>
      </c>
      <c r="E495" s="8" t="s">
        <v>1254</v>
      </c>
      <c r="F495" s="9" t="s">
        <v>1372</v>
      </c>
      <c r="G495">
        <f>IF(SUBTOTAL(103, B495) = 1, 1, "ignore_in_occurrence_test")</f>
        <v>1</v>
      </c>
      <c r="H495" t="str">
        <f>IF(COUNTIF($I$3:I495, I495) = 1, "First Occurrence", "")</f>
        <v/>
      </c>
      <c r="I495" t="str">
        <f>_xlfn.CONCAT(E495,G495)</f>
        <v>GV.AT-P31</v>
      </c>
    </row>
    <row r="496" spans="1:9" ht="45" x14ac:dyDescent="0.2">
      <c r="A496" s="71">
        <v>494</v>
      </c>
      <c r="B496" s="8" t="s">
        <v>811</v>
      </c>
      <c r="C496" s="8" t="s">
        <v>12</v>
      </c>
      <c r="D496" s="8" t="str" cm="1">
        <f t="array" ref="D496">_xlfn.IFS(LEFT(E496, 2) = "GV", "Govern", LEFT(E496, 2) = "ID", "Identify", LEFT(E496, 2) = "CT", "Control", LEFT(E496, 2) = "CM", "Communicate", LEFT(E496, 2) = "PR", "Protect")</f>
        <v>Govern</v>
      </c>
      <c r="E496" s="8" t="s">
        <v>1299</v>
      </c>
      <c r="F496" s="9" t="s">
        <v>1369</v>
      </c>
      <c r="G496">
        <f>IF(SUBTOTAL(103, B496) = 1, 1, "ignore_in_occurrence_test")</f>
        <v>1</v>
      </c>
      <c r="H496" t="str">
        <f>IF(COUNTIF($I$3:I496, I496) = 1, "First Occurrence", "")</f>
        <v/>
      </c>
      <c r="I496" t="str">
        <f>_xlfn.CONCAT(E496,G496)</f>
        <v>GV.AT-P41</v>
      </c>
    </row>
    <row r="497" spans="1:9" ht="60" x14ac:dyDescent="0.2">
      <c r="A497" s="71">
        <v>495</v>
      </c>
      <c r="B497" s="8" t="s">
        <v>811</v>
      </c>
      <c r="C497" s="8" t="s">
        <v>12</v>
      </c>
      <c r="D497" s="8" t="str" cm="1">
        <f t="array" ref="D497">_xlfn.IFS(LEFT(E497, 2) = "GV", "Govern", LEFT(E497, 2) = "ID", "Identify", LEFT(E497, 2) = "CT", "Control", LEFT(E497, 2) = "CM", "Communicate", LEFT(E497, 2) = "PR", "Protect")</f>
        <v>Communicate</v>
      </c>
      <c r="E497" s="8" t="s">
        <v>1258</v>
      </c>
      <c r="F497" s="9" t="s">
        <v>1370</v>
      </c>
      <c r="G497">
        <f>IF(SUBTOTAL(103, B497) = 1, 1, "ignore_in_occurrence_test")</f>
        <v>1</v>
      </c>
      <c r="H497" t="str">
        <f>IF(COUNTIF($I$3:I497, I497) = 1, "First Occurrence", "")</f>
        <v/>
      </c>
      <c r="I497" t="str">
        <f>_xlfn.CONCAT(E497,G497)</f>
        <v>CM.PO-P11</v>
      </c>
    </row>
    <row r="498" spans="1:9" ht="60" x14ac:dyDescent="0.2">
      <c r="A498" s="71">
        <v>496</v>
      </c>
      <c r="B498" s="8" t="s">
        <v>811</v>
      </c>
      <c r="C498" s="8" t="s">
        <v>12</v>
      </c>
      <c r="D498" s="8" t="str" cm="1">
        <f t="array" ref="D498">_xlfn.IFS(LEFT(E498, 2) = "GV", "Govern", LEFT(E498, 2) = "ID", "Identify", LEFT(E498, 2) = "CT", "Control", LEFT(E498, 2) = "CM", "Communicate", LEFT(E498, 2) = "PR", "Protect")</f>
        <v>Protect</v>
      </c>
      <c r="E498" s="8" t="s">
        <v>1191</v>
      </c>
      <c r="F498" s="9" t="s">
        <v>1371</v>
      </c>
      <c r="G498">
        <f>IF(SUBTOTAL(103, B498) = 1, 1, "ignore_in_occurrence_test")</f>
        <v>1</v>
      </c>
      <c r="H498" t="str">
        <f>IF(COUNTIF($I$3:I498, I498) = 1, "First Occurrence", "")</f>
        <v/>
      </c>
      <c r="I498" t="str">
        <f>_xlfn.CONCAT(E498,G498)</f>
        <v>PR.AC-P11</v>
      </c>
    </row>
    <row r="499" spans="1:9" ht="45" x14ac:dyDescent="0.2">
      <c r="A499" s="71">
        <v>497</v>
      </c>
      <c r="B499" s="8" t="s">
        <v>812</v>
      </c>
      <c r="C499" s="8" t="s">
        <v>12</v>
      </c>
      <c r="D499" s="8" t="str" cm="1">
        <f t="array" ref="D499">_xlfn.IFS(LEFT(E499, 2) = "GV", "Govern", LEFT(E499, 2) = "ID", "Identify", LEFT(E499, 2) = "CT", "Control", LEFT(E499, 2) = "CM", "Communicate", LEFT(E499, 2) = "PR", "Protect")</f>
        <v>Identify</v>
      </c>
      <c r="E499" s="8" t="s">
        <v>1142</v>
      </c>
      <c r="F499" s="9" t="s">
        <v>1373</v>
      </c>
      <c r="G499">
        <f>IF(SUBTOTAL(103, B499) = 1, 1, "ignore_in_occurrence_test")</f>
        <v>1</v>
      </c>
      <c r="H499" t="str">
        <f>IF(COUNTIF($I$3:I499, I499) = 1, "First Occurrence", "")</f>
        <v/>
      </c>
      <c r="I499" t="str">
        <f>_xlfn.CONCAT(E499,G499)</f>
        <v>ID.IM-P71</v>
      </c>
    </row>
    <row r="500" spans="1:9" ht="45" x14ac:dyDescent="0.2">
      <c r="A500" s="71">
        <v>498</v>
      </c>
      <c r="B500" s="8" t="s">
        <v>812</v>
      </c>
      <c r="C500" s="8" t="s">
        <v>12</v>
      </c>
      <c r="D500" s="8" t="str" cm="1">
        <f t="array" ref="D500">_xlfn.IFS(LEFT(E500, 2) = "GV", "Govern", LEFT(E500, 2) = "ID", "Identify", LEFT(E500, 2) = "CT", "Control", LEFT(E500, 2) = "CM", "Communicate", LEFT(E500, 2) = "PR", "Protect")</f>
        <v>Identify</v>
      </c>
      <c r="E500" s="8" t="s">
        <v>1144</v>
      </c>
      <c r="F500" s="9" t="s">
        <v>1456</v>
      </c>
      <c r="G500">
        <f>IF(SUBTOTAL(103, B500) = 1, 1, "ignore_in_occurrence_test")</f>
        <v>1</v>
      </c>
      <c r="H500" t="str">
        <f>IF(COUNTIF($I$3:I500, I500) = 1, "First Occurrence", "")</f>
        <v/>
      </c>
      <c r="I500" t="str">
        <f>_xlfn.CONCAT(E500,G500)</f>
        <v>ID.IM-P81</v>
      </c>
    </row>
    <row r="501" spans="1:9" ht="30" x14ac:dyDescent="0.2">
      <c r="A501" s="71">
        <v>499</v>
      </c>
      <c r="B501" s="8" t="s">
        <v>812</v>
      </c>
      <c r="C501" s="8" t="s">
        <v>12</v>
      </c>
      <c r="D501" s="8" t="str" cm="1">
        <f t="array" ref="D501">_xlfn.IFS(LEFT(E501, 2) = "GV", "Govern", LEFT(E501, 2) = "ID", "Identify", LEFT(E501, 2) = "CT", "Control", LEFT(E501, 2) = "CM", "Communicate", LEFT(E501, 2) = "PR", "Protect")</f>
        <v>Identify</v>
      </c>
      <c r="E501" s="8" t="s">
        <v>1146</v>
      </c>
      <c r="F501" s="9" t="s">
        <v>1374</v>
      </c>
      <c r="G501">
        <f>IF(SUBTOTAL(103, B501) = 1, 1, "ignore_in_occurrence_test")</f>
        <v>1</v>
      </c>
      <c r="H501" t="str">
        <f>IF(COUNTIF($I$3:I501, I501) = 1, "First Occurrence", "")</f>
        <v/>
      </c>
      <c r="I501" t="str">
        <f>_xlfn.CONCAT(E501,G501)</f>
        <v>ID.RA-P31</v>
      </c>
    </row>
    <row r="502" spans="1:9" ht="30" x14ac:dyDescent="0.2">
      <c r="A502" s="71">
        <v>500</v>
      </c>
      <c r="B502" s="8" t="s">
        <v>812</v>
      </c>
      <c r="C502" s="8" t="s">
        <v>12</v>
      </c>
      <c r="D502" s="8" t="str" cm="1">
        <f t="array" ref="D502">_xlfn.IFS(LEFT(E502, 2) = "GV", "Govern", LEFT(E502, 2) = "ID", "Identify", LEFT(E502, 2) = "CT", "Control", LEFT(E502, 2) = "CM", "Communicate", LEFT(E502, 2) = "PR", "Protect")</f>
        <v>Identify</v>
      </c>
      <c r="E502" s="8" t="s">
        <v>1213</v>
      </c>
      <c r="F502" s="9" t="s">
        <v>1375</v>
      </c>
      <c r="G502">
        <f>IF(SUBTOTAL(103, B502) = 1, 1, "ignore_in_occurrence_test")</f>
        <v>1</v>
      </c>
      <c r="H502" t="str">
        <f>IF(COUNTIF($I$3:I502, I502) = 1, "First Occurrence", "")</f>
        <v/>
      </c>
      <c r="I502" t="str">
        <f>_xlfn.CONCAT(E502,G502)</f>
        <v>ID.RA-P41</v>
      </c>
    </row>
    <row r="503" spans="1:9" ht="60" x14ac:dyDescent="0.2">
      <c r="A503" s="71">
        <v>501</v>
      </c>
      <c r="B503" s="8" t="s">
        <v>812</v>
      </c>
      <c r="C503" s="8" t="s">
        <v>12</v>
      </c>
      <c r="D503" s="8" t="str" cm="1">
        <f t="array" ref="D503">_xlfn.IFS(LEFT(E503, 2) = "GV", "Govern", LEFT(E503, 2) = "ID", "Identify", LEFT(E503, 2) = "CT", "Control", LEFT(E503, 2) = "CM", "Communicate", LEFT(E503, 2) = "PR", "Protect")</f>
        <v>Identify</v>
      </c>
      <c r="E503" s="8" t="s">
        <v>1152</v>
      </c>
      <c r="F503" s="9" t="s">
        <v>1376</v>
      </c>
      <c r="G503">
        <f>IF(SUBTOTAL(103, B503) = 1, 1, "ignore_in_occurrence_test")</f>
        <v>1</v>
      </c>
      <c r="H503" t="str">
        <f>IF(COUNTIF($I$3:I503, I503) = 1, "First Occurrence", "")</f>
        <v/>
      </c>
      <c r="I503" t="str">
        <f>_xlfn.CONCAT(E503,G503)</f>
        <v>ID.DE-P31</v>
      </c>
    </row>
    <row r="504" spans="1:9" ht="45" x14ac:dyDescent="0.2">
      <c r="A504" s="71">
        <v>502</v>
      </c>
      <c r="B504" s="8" t="s">
        <v>812</v>
      </c>
      <c r="C504" s="8" t="s">
        <v>12</v>
      </c>
      <c r="D504" s="8" t="str" cm="1">
        <f t="array" ref="D504">_xlfn.IFS(LEFT(E504, 2) = "GV", "Govern", LEFT(E504, 2) = "ID", "Identify", LEFT(E504, 2) = "CT", "Control", LEFT(E504, 2) = "CM", "Communicate", LEFT(E504, 2) = "PR", "Protect")</f>
        <v>Govern</v>
      </c>
      <c r="E504" s="8" t="s">
        <v>1154</v>
      </c>
      <c r="F504" s="9" t="s">
        <v>1377</v>
      </c>
      <c r="G504">
        <f>IF(SUBTOTAL(103, B504) = 1, 1, "ignore_in_occurrence_test")</f>
        <v>1</v>
      </c>
      <c r="H504" t="str">
        <f>IF(COUNTIF($I$3:I504, I504) = 1, "First Occurrence", "")</f>
        <v/>
      </c>
      <c r="I504" t="str">
        <f>_xlfn.CONCAT(E504,G504)</f>
        <v>GV.PO-P11</v>
      </c>
    </row>
    <row r="505" spans="1:9" ht="30" x14ac:dyDescent="0.2">
      <c r="A505" s="71">
        <v>503</v>
      </c>
      <c r="B505" s="8" t="s">
        <v>812</v>
      </c>
      <c r="C505" s="8" t="s">
        <v>12</v>
      </c>
      <c r="D505" s="8" t="str" cm="1">
        <f t="array" ref="D505">_xlfn.IFS(LEFT(E505, 2) = "GV", "Govern", LEFT(E505, 2) = "ID", "Identify", LEFT(E505, 2) = "CT", "Control", LEFT(E505, 2) = "CM", "Communicate", LEFT(E505, 2) = "PR", "Protect")</f>
        <v>Govern</v>
      </c>
      <c r="E505" s="8" t="s">
        <v>1378</v>
      </c>
      <c r="F505" s="9" t="s">
        <v>1379</v>
      </c>
      <c r="G505">
        <f>IF(SUBTOTAL(103, B505) = 1, 1, "ignore_in_occurrence_test")</f>
        <v>1</v>
      </c>
      <c r="H505" t="str">
        <f>IF(COUNTIF($I$3:I505, I505) = 1, "First Occurrence", "")</f>
        <v>First Occurrence</v>
      </c>
      <c r="I505" t="str">
        <f>_xlfn.CONCAT(E505,G505)</f>
        <v>GV.PO-P41</v>
      </c>
    </row>
    <row r="506" spans="1:9" ht="30" x14ac:dyDescent="0.2">
      <c r="A506" s="71">
        <v>504</v>
      </c>
      <c r="B506" s="8" t="s">
        <v>812</v>
      </c>
      <c r="C506" s="8" t="s">
        <v>12</v>
      </c>
      <c r="D506" s="8" t="str" cm="1">
        <f t="array" ref="D506">_xlfn.IFS(LEFT(E506, 2) = "GV", "Govern", LEFT(E506, 2) = "ID", "Identify", LEFT(E506, 2) = "CT", "Control", LEFT(E506, 2) = "CM", "Communicate", LEFT(E506, 2) = "PR", "Protect")</f>
        <v>Govern</v>
      </c>
      <c r="E506" s="8" t="s">
        <v>1252</v>
      </c>
      <c r="F506" s="9" t="s">
        <v>1380</v>
      </c>
      <c r="G506">
        <f>IF(SUBTOTAL(103, B506) = 1, 1, "ignore_in_occurrence_test")</f>
        <v>1</v>
      </c>
      <c r="H506" t="str">
        <f>IF(COUNTIF($I$3:I506, I506) = 1, "First Occurrence", "")</f>
        <v/>
      </c>
      <c r="I506" t="str">
        <f>_xlfn.CONCAT(E506,G506)</f>
        <v>GV.PO-P51</v>
      </c>
    </row>
    <row r="507" spans="1:9" ht="45" x14ac:dyDescent="0.2">
      <c r="A507" s="71">
        <v>505</v>
      </c>
      <c r="B507" s="8" t="s">
        <v>812</v>
      </c>
      <c r="C507" s="8" t="s">
        <v>12</v>
      </c>
      <c r="D507" s="8" t="str" cm="1">
        <f t="array" ref="D507">_xlfn.IFS(LEFT(E507, 2) = "GV", "Govern", LEFT(E507, 2) = "ID", "Identify", LEFT(E507, 2) = "CT", "Control", LEFT(E507, 2) = "CM", "Communicate", LEFT(E507, 2) = "PR", "Protect")</f>
        <v>Govern</v>
      </c>
      <c r="E507" s="8" t="s">
        <v>1156</v>
      </c>
      <c r="F507" s="9" t="s">
        <v>1381</v>
      </c>
      <c r="G507">
        <f>IF(SUBTOTAL(103, B507) = 1, 1, "ignore_in_occurrence_test")</f>
        <v>1</v>
      </c>
      <c r="H507" t="str">
        <f>IF(COUNTIF($I$3:I507, I507) = 1, "First Occurrence", "")</f>
        <v/>
      </c>
      <c r="I507" t="str">
        <f>_xlfn.CONCAT(E507,G507)</f>
        <v>GV.RM-P11</v>
      </c>
    </row>
    <row r="508" spans="1:9" ht="45" x14ac:dyDescent="0.2">
      <c r="A508" s="71">
        <v>506</v>
      </c>
      <c r="B508" s="8" t="s">
        <v>812</v>
      </c>
      <c r="C508" s="8" t="s">
        <v>12</v>
      </c>
      <c r="D508" s="8" t="str" cm="1">
        <f t="array" ref="D508">_xlfn.IFS(LEFT(E508, 2) = "GV", "Govern", LEFT(E508, 2) = "ID", "Identify", LEFT(E508, 2) = "CT", "Control", LEFT(E508, 2) = "CM", "Communicate", LEFT(E508, 2) = "PR", "Protect")</f>
        <v>Govern</v>
      </c>
      <c r="E508" s="8" t="s">
        <v>1382</v>
      </c>
      <c r="F508" s="9" t="s">
        <v>1396</v>
      </c>
      <c r="G508">
        <f>IF(SUBTOTAL(103, B508) = 1, 1, "ignore_in_occurrence_test")</f>
        <v>1</v>
      </c>
      <c r="H508" t="str">
        <f>IF(COUNTIF($I$3:I508, I508) = 1, "First Occurrence", "")</f>
        <v>First Occurrence</v>
      </c>
      <c r="I508" t="str">
        <f>_xlfn.CONCAT(E508,G508)</f>
        <v>GV.AT-P21</v>
      </c>
    </row>
    <row r="509" spans="1:9" ht="45" x14ac:dyDescent="0.2">
      <c r="A509" s="71">
        <v>507</v>
      </c>
      <c r="B509" s="8" t="s">
        <v>812</v>
      </c>
      <c r="C509" s="8" t="s">
        <v>12</v>
      </c>
      <c r="D509" s="8" t="str" cm="1">
        <f t="array" ref="D509">_xlfn.IFS(LEFT(E509, 2) = "GV", "Govern", LEFT(E509, 2) = "ID", "Identify", LEFT(E509, 2) = "CT", "Control", LEFT(E509, 2) = "CM", "Communicate", LEFT(E509, 2) = "PR", "Protect")</f>
        <v>Govern</v>
      </c>
      <c r="E509" s="8" t="s">
        <v>1215</v>
      </c>
      <c r="F509" s="9" t="s">
        <v>1383</v>
      </c>
      <c r="G509">
        <f>IF(SUBTOTAL(103, B509) = 1, 1, "ignore_in_occurrence_test")</f>
        <v>1</v>
      </c>
      <c r="H509" t="str">
        <f>IF(COUNTIF($I$3:I509, I509) = 1, "First Occurrence", "")</f>
        <v/>
      </c>
      <c r="I509" t="str">
        <f>_xlfn.CONCAT(E509,G509)</f>
        <v>GV.MT-P11</v>
      </c>
    </row>
    <row r="510" spans="1:9" ht="45" x14ac:dyDescent="0.2">
      <c r="A510" s="71">
        <v>508</v>
      </c>
      <c r="B510" s="8" t="s">
        <v>812</v>
      </c>
      <c r="C510" s="8" t="s">
        <v>12</v>
      </c>
      <c r="D510" s="8" t="str" cm="1">
        <f t="array" ref="D510">_xlfn.IFS(LEFT(E510, 2) = "GV", "Govern", LEFT(E510, 2) = "ID", "Identify", LEFT(E510, 2) = "CT", "Control", LEFT(E510, 2) = "CM", "Communicate", LEFT(E510, 2) = "PR", "Protect")</f>
        <v>Govern</v>
      </c>
      <c r="E510" s="8" t="s">
        <v>1275</v>
      </c>
      <c r="F510" s="9" t="s">
        <v>1384</v>
      </c>
      <c r="G510">
        <f>IF(SUBTOTAL(103, B510) = 1, 1, "ignore_in_occurrence_test")</f>
        <v>1</v>
      </c>
      <c r="H510" t="str">
        <f>IF(COUNTIF($I$3:I510, I510) = 1, "First Occurrence", "")</f>
        <v/>
      </c>
      <c r="I510" t="str">
        <f>_xlfn.CONCAT(E510,G510)</f>
        <v>GV.MT-P31</v>
      </c>
    </row>
    <row r="511" spans="1:9" ht="45" x14ac:dyDescent="0.2">
      <c r="A511" s="71">
        <v>509</v>
      </c>
      <c r="B511" s="8" t="s">
        <v>812</v>
      </c>
      <c r="C511" s="8" t="s">
        <v>12</v>
      </c>
      <c r="D511" s="8" t="str" cm="1">
        <f t="array" ref="D511">_xlfn.IFS(LEFT(E511, 2) = "GV", "Govern", LEFT(E511, 2) = "ID", "Identify", LEFT(E511, 2) = "CT", "Control", LEFT(E511, 2) = "CM", "Communicate", LEFT(E511, 2) = "PR", "Protect")</f>
        <v>Control</v>
      </c>
      <c r="E511" s="8" t="s">
        <v>1162</v>
      </c>
      <c r="F511" s="9" t="s">
        <v>1385</v>
      </c>
      <c r="G511">
        <f>IF(SUBTOTAL(103, B511) = 1, 1, "ignore_in_occurrence_test")</f>
        <v>1</v>
      </c>
      <c r="H511" t="str">
        <f>IF(COUNTIF($I$3:I511, I511) = 1, "First Occurrence", "")</f>
        <v/>
      </c>
      <c r="I511" t="str">
        <f>_xlfn.CONCAT(E511,G511)</f>
        <v>CT.PO-P11</v>
      </c>
    </row>
    <row r="512" spans="1:9" ht="30" x14ac:dyDescent="0.2">
      <c r="A512" s="71">
        <v>510</v>
      </c>
      <c r="B512" s="8" t="s">
        <v>812</v>
      </c>
      <c r="C512" s="8" t="s">
        <v>12</v>
      </c>
      <c r="D512" s="8" t="str" cm="1">
        <f t="array" ref="D512">_xlfn.IFS(LEFT(E512, 2) = "GV", "Govern", LEFT(E512, 2) = "ID", "Identify", LEFT(E512, 2) = "CT", "Control", LEFT(E512, 2) = "CM", "Communicate", LEFT(E512, 2) = "PR", "Protect")</f>
        <v>Control</v>
      </c>
      <c r="E512" s="8" t="s">
        <v>1174</v>
      </c>
      <c r="F512" s="9" t="s">
        <v>1386</v>
      </c>
      <c r="G512">
        <f>IF(SUBTOTAL(103, B512) = 1, 1, "ignore_in_occurrence_test")</f>
        <v>1</v>
      </c>
      <c r="H512" t="str">
        <f>IF(COUNTIF($I$3:I512, I512) = 1, "First Occurrence", "")</f>
        <v/>
      </c>
      <c r="I512" t="str">
        <f>_xlfn.CONCAT(E512,G512)</f>
        <v>CT.DM-P51</v>
      </c>
    </row>
    <row r="513" spans="1:9" ht="30" x14ac:dyDescent="0.2">
      <c r="A513" s="71">
        <v>511</v>
      </c>
      <c r="B513" s="8" t="s">
        <v>812</v>
      </c>
      <c r="C513" s="8" t="s">
        <v>12</v>
      </c>
      <c r="D513" s="8" t="str" cm="1">
        <f t="array" ref="D513">_xlfn.IFS(LEFT(E513, 2) = "GV", "Govern", LEFT(E513, 2) = "ID", "Identify", LEFT(E513, 2) = "CT", "Control", LEFT(E513, 2) = "CM", "Communicate", LEFT(E513, 2) = "PR", "Protect")</f>
        <v>Control</v>
      </c>
      <c r="E513" s="8" t="s">
        <v>1177</v>
      </c>
      <c r="F513" s="9" t="s">
        <v>1387</v>
      </c>
      <c r="G513">
        <f>IF(SUBTOTAL(103, B513) = 1, 1, "ignore_in_occurrence_test")</f>
        <v>1</v>
      </c>
      <c r="H513" t="str">
        <f>IF(COUNTIF($I$3:I513, I513) = 1, "First Occurrence", "")</f>
        <v/>
      </c>
      <c r="I513" t="str">
        <f>_xlfn.CONCAT(E513,G513)</f>
        <v>CT.DM-P71</v>
      </c>
    </row>
    <row r="514" spans="1:9" ht="30" x14ac:dyDescent="0.2">
      <c r="A514" s="71">
        <v>512</v>
      </c>
      <c r="B514" s="8" t="s">
        <v>812</v>
      </c>
      <c r="C514" s="8" t="s">
        <v>12</v>
      </c>
      <c r="D514" s="8" t="str" cm="1">
        <f t="array" ref="D514">_xlfn.IFS(LEFT(E514, 2) = "GV", "Govern", LEFT(E514, 2) = "ID", "Identify", LEFT(E514, 2) = "CT", "Control", LEFT(E514, 2) = "CM", "Communicate", LEFT(E514, 2) = "PR", "Protect")</f>
        <v>Control</v>
      </c>
      <c r="E514" s="8" t="s">
        <v>1179</v>
      </c>
      <c r="F514" s="9" t="s">
        <v>1388</v>
      </c>
      <c r="G514">
        <f>IF(SUBTOTAL(103, B514) = 1, 1, "ignore_in_occurrence_test")</f>
        <v>1</v>
      </c>
      <c r="H514" t="str">
        <f>IF(COUNTIF($I$3:I514, I514) = 1, "First Occurrence", "")</f>
        <v/>
      </c>
      <c r="I514" t="str">
        <f>_xlfn.CONCAT(E514,G514)</f>
        <v>CT.DM-P81</v>
      </c>
    </row>
    <row r="515" spans="1:9" ht="30" x14ac:dyDescent="0.2">
      <c r="A515" s="71">
        <v>513</v>
      </c>
      <c r="B515" s="8" t="s">
        <v>812</v>
      </c>
      <c r="C515" s="8" t="s">
        <v>12</v>
      </c>
      <c r="D515" s="8" t="str" cm="1">
        <f t="array" ref="D515">_xlfn.IFS(LEFT(E515, 2) = "GV", "Govern", LEFT(E515, 2) = "ID", "Identify", LEFT(E515, 2) = "CT", "Control", LEFT(E515, 2) = "CM", "Communicate", LEFT(E515, 2) = "PR", "Protect")</f>
        <v>Control</v>
      </c>
      <c r="E515" s="8" t="s">
        <v>1389</v>
      </c>
      <c r="F515" s="9" t="s">
        <v>1390</v>
      </c>
      <c r="G515">
        <f>IF(SUBTOTAL(103, B515) = 1, 1, "ignore_in_occurrence_test")</f>
        <v>1</v>
      </c>
      <c r="H515" t="str">
        <f>IF(COUNTIF($I$3:I515, I515) = 1, "First Occurrence", "")</f>
        <v>First Occurrence</v>
      </c>
      <c r="I515" t="str">
        <f>_xlfn.CONCAT(E515,G515)</f>
        <v>CT.DP-P11</v>
      </c>
    </row>
    <row r="516" spans="1:9" ht="30" x14ac:dyDescent="0.2">
      <c r="A516" s="71">
        <v>514</v>
      </c>
      <c r="B516" s="8" t="s">
        <v>812</v>
      </c>
      <c r="C516" s="8" t="s">
        <v>12</v>
      </c>
      <c r="D516" s="8" t="str" cm="1">
        <f t="array" ref="D516">_xlfn.IFS(LEFT(E516, 2) = "GV", "Govern", LEFT(E516, 2) = "ID", "Identify", LEFT(E516, 2) = "CT", "Control", LEFT(E516, 2) = "CM", "Communicate", LEFT(E516, 2) = "PR", "Protect")</f>
        <v>Control</v>
      </c>
      <c r="E516" s="8" t="s">
        <v>1216</v>
      </c>
      <c r="F516" s="9" t="s">
        <v>1457</v>
      </c>
      <c r="G516">
        <f>IF(SUBTOTAL(103, B516) = 1, 1, "ignore_in_occurrence_test")</f>
        <v>1</v>
      </c>
      <c r="H516" t="str">
        <f>IF(COUNTIF($I$3:I516, I516) = 1, "First Occurrence", "")</f>
        <v/>
      </c>
      <c r="I516" t="str">
        <f>_xlfn.CONCAT(E516,G516)</f>
        <v>CT.DP-P21</v>
      </c>
    </row>
    <row r="517" spans="1:9" ht="45" x14ac:dyDescent="0.2">
      <c r="A517" s="71">
        <v>515</v>
      </c>
      <c r="B517" s="8" t="s">
        <v>812</v>
      </c>
      <c r="C517" s="8" t="s">
        <v>12</v>
      </c>
      <c r="D517" s="8" t="str" cm="1">
        <f t="array" ref="D517">_xlfn.IFS(LEFT(E517, 2) = "GV", "Govern", LEFT(E517, 2) = "ID", "Identify", LEFT(E517, 2) = "CT", "Control", LEFT(E517, 2) = "CM", "Communicate", LEFT(E517, 2) = "PR", "Protect")</f>
        <v>Control</v>
      </c>
      <c r="E517" s="8" t="s">
        <v>1391</v>
      </c>
      <c r="F517" s="9" t="s">
        <v>1392</v>
      </c>
      <c r="G517">
        <f>IF(SUBTOTAL(103, B517) = 1, 1, "ignore_in_occurrence_test")</f>
        <v>1</v>
      </c>
      <c r="H517" t="str">
        <f>IF(COUNTIF($I$3:I517, I517) = 1, "First Occurrence", "")</f>
        <v>First Occurrence</v>
      </c>
      <c r="I517" t="str">
        <f>_xlfn.CONCAT(E517,G517)</f>
        <v>CT.DP-P31</v>
      </c>
    </row>
    <row r="518" spans="1:9" ht="45" x14ac:dyDescent="0.2">
      <c r="A518" s="71">
        <v>516</v>
      </c>
      <c r="B518" s="8" t="s">
        <v>812</v>
      </c>
      <c r="C518" s="8" t="s">
        <v>12</v>
      </c>
      <c r="D518" s="8" t="str" cm="1">
        <f t="array" ref="D518">_xlfn.IFS(LEFT(E518, 2) = "GV", "Govern", LEFT(E518, 2) = "ID", "Identify", LEFT(E518, 2) = "CT", "Control", LEFT(E518, 2) = "CM", "Communicate", LEFT(E518, 2) = "PR", "Protect")</f>
        <v>Communicate</v>
      </c>
      <c r="E518" s="8" t="s">
        <v>1183</v>
      </c>
      <c r="F518" s="9" t="s">
        <v>1393</v>
      </c>
      <c r="G518">
        <f>IF(SUBTOTAL(103, B518) = 1, 1, "ignore_in_occurrence_test")</f>
        <v>1</v>
      </c>
      <c r="H518" t="str">
        <f>IF(COUNTIF($I$3:I518, I518) = 1, "First Occurrence", "")</f>
        <v/>
      </c>
      <c r="I518" t="str">
        <f>_xlfn.CONCAT(E518,G518)</f>
        <v>CM.AW-P41</v>
      </c>
    </row>
    <row r="519" spans="1:9" ht="30" x14ac:dyDescent="0.2">
      <c r="A519" s="71">
        <v>517</v>
      </c>
      <c r="B519" s="8" t="s">
        <v>812</v>
      </c>
      <c r="C519" s="8" t="s">
        <v>12</v>
      </c>
      <c r="D519" s="8" t="str" cm="1">
        <f t="array" ref="D519">_xlfn.IFS(LEFT(E519, 2) = "GV", "Govern", LEFT(E519, 2) = "ID", "Identify", LEFT(E519, 2) = "CT", "Control", LEFT(E519, 2) = "CM", "Communicate", LEFT(E519, 2) = "PR", "Protect")</f>
        <v>Communicate</v>
      </c>
      <c r="E519" s="8" t="s">
        <v>1217</v>
      </c>
      <c r="F519" s="9" t="s">
        <v>1394</v>
      </c>
      <c r="G519">
        <f>IF(SUBTOTAL(103, B519) = 1, 1, "ignore_in_occurrence_test")</f>
        <v>1</v>
      </c>
      <c r="H519" t="str">
        <f>IF(COUNTIF($I$3:I519, I519) = 1, "First Occurrence", "")</f>
        <v/>
      </c>
      <c r="I519" t="str">
        <f>_xlfn.CONCAT(E519,G519)</f>
        <v>CM.AW-P71</v>
      </c>
    </row>
    <row r="520" spans="1:9" ht="30" x14ac:dyDescent="0.2">
      <c r="A520" s="71">
        <v>518</v>
      </c>
      <c r="B520" s="8" t="s">
        <v>812</v>
      </c>
      <c r="C520" s="8" t="s">
        <v>12</v>
      </c>
      <c r="D520" s="8" t="str" cm="1">
        <f t="array" ref="D520">_xlfn.IFS(LEFT(E520, 2) = "GV", "Govern", LEFT(E520, 2) = "ID", "Identify", LEFT(E520, 2) = "CT", "Control", LEFT(E520, 2) = "CM", "Communicate", LEFT(E520, 2) = "PR", "Protect")</f>
        <v>Protect</v>
      </c>
      <c r="E520" s="8" t="s">
        <v>1188</v>
      </c>
      <c r="F520" s="9" t="s">
        <v>1395</v>
      </c>
      <c r="G520">
        <f>IF(SUBTOTAL(103, B520) = 1, 1, "ignore_in_occurrence_test")</f>
        <v>1</v>
      </c>
      <c r="H520" t="str">
        <f>IF(COUNTIF($I$3:I520, I520) = 1, "First Occurrence", "")</f>
        <v/>
      </c>
      <c r="I520" t="str">
        <f>_xlfn.CONCAT(E520,G520)</f>
        <v>PR.PO-P11</v>
      </c>
    </row>
    <row r="521" spans="1:9" ht="30" x14ac:dyDescent="0.2">
      <c r="A521" s="71">
        <v>519</v>
      </c>
      <c r="B521" s="8" t="s">
        <v>813</v>
      </c>
      <c r="C521" s="8" t="s">
        <v>12</v>
      </c>
      <c r="D521" s="8" t="str" cm="1">
        <f t="array" ref="D521">_xlfn.IFS(LEFT(E521, 2) = "GV", "Govern", LEFT(E521, 2) = "ID", "Identify", LEFT(E521, 2) = "CT", "Control", LEFT(E521, 2) = "CM", "Communicate", LEFT(E521, 2) = "PR", "Protect")</f>
        <v>Identify</v>
      </c>
      <c r="E521" s="8" t="s">
        <v>1134</v>
      </c>
      <c r="F521" s="9" t="s">
        <v>1397</v>
      </c>
      <c r="G521">
        <f>IF(SUBTOTAL(103, B521) = 1, 1, "ignore_in_occurrence_test")</f>
        <v>1</v>
      </c>
      <c r="H521" t="str">
        <f>IF(COUNTIF($I$3:I521, I521) = 1, "First Occurrence", "")</f>
        <v/>
      </c>
      <c r="I521" t="str">
        <f>_xlfn.CONCAT(E521,G521)</f>
        <v>ID.IM-P11</v>
      </c>
    </row>
    <row r="522" spans="1:9" ht="30" x14ac:dyDescent="0.2">
      <c r="A522" s="71">
        <v>520</v>
      </c>
      <c r="B522" s="8" t="s">
        <v>813</v>
      </c>
      <c r="C522" s="8" t="s">
        <v>12</v>
      </c>
      <c r="D522" s="8" t="str" cm="1">
        <f t="array" ref="D522">_xlfn.IFS(LEFT(E522, 2) = "GV", "Govern", LEFT(E522, 2) = "ID", "Identify", LEFT(E522, 2) = "CT", "Control", LEFT(E522, 2) = "CM", "Communicate", LEFT(E522, 2) = "PR", "Protect")</f>
        <v>Identify</v>
      </c>
      <c r="E522" s="8" t="s">
        <v>1136</v>
      </c>
      <c r="F522" s="9" t="s">
        <v>1407</v>
      </c>
      <c r="G522">
        <f>IF(SUBTOTAL(103, B522) = 1, 1, "ignore_in_occurrence_test")</f>
        <v>1</v>
      </c>
      <c r="H522" t="str">
        <f>IF(COUNTIF($I$3:I522, I522) = 1, "First Occurrence", "")</f>
        <v/>
      </c>
      <c r="I522" t="str">
        <f>_xlfn.CONCAT(E522,G522)</f>
        <v>ID.IM-P21</v>
      </c>
    </row>
    <row r="523" spans="1:9" ht="30" x14ac:dyDescent="0.2">
      <c r="A523" s="71">
        <v>521</v>
      </c>
      <c r="B523" s="8" t="s">
        <v>813</v>
      </c>
      <c r="C523" s="8" t="s">
        <v>12</v>
      </c>
      <c r="D523" s="8" t="str" cm="1">
        <f t="array" ref="D523">_xlfn.IFS(LEFT(E523, 2) = "GV", "Govern", LEFT(E523, 2) = "ID", "Identify", LEFT(E523, 2) = "CT", "Control", LEFT(E523, 2) = "CM", "Communicate", LEFT(E523, 2) = "PR", "Protect")</f>
        <v>Identify</v>
      </c>
      <c r="E523" s="8" t="s">
        <v>1142</v>
      </c>
      <c r="F523" s="9" t="s">
        <v>1398</v>
      </c>
      <c r="G523">
        <f>IF(SUBTOTAL(103, B523) = 1, 1, "ignore_in_occurrence_test")</f>
        <v>1</v>
      </c>
      <c r="H523" t="str">
        <f>IF(COUNTIF($I$3:I523, I523) = 1, "First Occurrence", "")</f>
        <v/>
      </c>
      <c r="I523" t="str">
        <f>_xlfn.CONCAT(E523,G523)</f>
        <v>ID.IM-P71</v>
      </c>
    </row>
    <row r="524" spans="1:9" ht="30" x14ac:dyDescent="0.2">
      <c r="A524" s="71">
        <v>522</v>
      </c>
      <c r="B524" s="8" t="s">
        <v>813</v>
      </c>
      <c r="C524" s="8" t="s">
        <v>12</v>
      </c>
      <c r="D524" s="8" t="str" cm="1">
        <f t="array" ref="D524">_xlfn.IFS(LEFT(E524, 2) = "GV", "Govern", LEFT(E524, 2) = "ID", "Identify", LEFT(E524, 2) = "CT", "Control", LEFT(E524, 2) = "CM", "Communicate", LEFT(E524, 2) = "PR", "Protect")</f>
        <v>Identify</v>
      </c>
      <c r="E524" s="8" t="s">
        <v>1146</v>
      </c>
      <c r="F524" s="9" t="s">
        <v>1399</v>
      </c>
      <c r="G524">
        <f>IF(SUBTOTAL(103, B524) = 1, 1, "ignore_in_occurrence_test")</f>
        <v>1</v>
      </c>
      <c r="H524" t="str">
        <f>IF(COUNTIF($I$3:I524, I524) = 1, "First Occurrence", "")</f>
        <v/>
      </c>
      <c r="I524" t="str">
        <f>_xlfn.CONCAT(E524,G524)</f>
        <v>ID.RA-P31</v>
      </c>
    </row>
    <row r="525" spans="1:9" ht="30" x14ac:dyDescent="0.2">
      <c r="A525" s="71">
        <v>523</v>
      </c>
      <c r="B525" s="8" t="s">
        <v>813</v>
      </c>
      <c r="C525" s="8" t="s">
        <v>12</v>
      </c>
      <c r="D525" s="8" t="str" cm="1">
        <f t="array" ref="D525">_xlfn.IFS(LEFT(E525, 2) = "GV", "Govern", LEFT(E525, 2) = "ID", "Identify", LEFT(E525, 2) = "CT", "Control", LEFT(E525, 2) = "CM", "Communicate", LEFT(E525, 2) = "PR", "Protect")</f>
        <v>Govern</v>
      </c>
      <c r="E525" s="8" t="s">
        <v>1156</v>
      </c>
      <c r="F525" s="9" t="s">
        <v>1400</v>
      </c>
      <c r="G525">
        <f>IF(SUBTOTAL(103, B525) = 1, 1, "ignore_in_occurrence_test")</f>
        <v>1</v>
      </c>
      <c r="H525" t="str">
        <f>IF(COUNTIF($I$3:I525, I525) = 1, "First Occurrence", "")</f>
        <v/>
      </c>
      <c r="I525" t="str">
        <f>_xlfn.CONCAT(E525,G525)</f>
        <v>GV.RM-P11</v>
      </c>
    </row>
    <row r="526" spans="1:9" ht="30" x14ac:dyDescent="0.2">
      <c r="A526" s="71">
        <v>524</v>
      </c>
      <c r="B526" s="8" t="s">
        <v>813</v>
      </c>
      <c r="C526" s="8" t="s">
        <v>12</v>
      </c>
      <c r="D526" s="8" t="str" cm="1">
        <f t="array" ref="D526">_xlfn.IFS(LEFT(E526, 2) = "GV", "Govern", LEFT(E526, 2) = "ID", "Identify", LEFT(E526, 2) = "CT", "Control", LEFT(E526, 2) = "CM", "Communicate", LEFT(E526, 2) = "PR", "Protect")</f>
        <v>Protect</v>
      </c>
      <c r="E526" s="8" t="s">
        <v>1191</v>
      </c>
      <c r="F526" s="9" t="s">
        <v>1401</v>
      </c>
      <c r="G526">
        <f>IF(SUBTOTAL(103, B526) = 1, 1, "ignore_in_occurrence_test")</f>
        <v>1</v>
      </c>
      <c r="H526" t="str">
        <f>IF(COUNTIF($I$3:I526, I526) = 1, "First Occurrence", "")</f>
        <v/>
      </c>
      <c r="I526" t="str">
        <f>_xlfn.CONCAT(E526,G526)</f>
        <v>PR.AC-P11</v>
      </c>
    </row>
    <row r="527" spans="1:9" ht="45" x14ac:dyDescent="0.2">
      <c r="A527" s="71">
        <v>525</v>
      </c>
      <c r="B527" s="8" t="s">
        <v>813</v>
      </c>
      <c r="C527" s="8" t="s">
        <v>12</v>
      </c>
      <c r="D527" s="8" t="str" cm="1">
        <f t="array" ref="D527">_xlfn.IFS(LEFT(E527, 2) = "GV", "Govern", LEFT(E527, 2) = "ID", "Identify", LEFT(E527, 2) = "CT", "Control", LEFT(E527, 2) = "CM", "Communicate", LEFT(E527, 2) = "PR", "Protect")</f>
        <v>Protect</v>
      </c>
      <c r="E527" s="8" t="s">
        <v>1310</v>
      </c>
      <c r="F527" s="9" t="s">
        <v>1402</v>
      </c>
      <c r="G527">
        <f>IF(SUBTOTAL(103, B527) = 1, 1, "ignore_in_occurrence_test")</f>
        <v>1</v>
      </c>
      <c r="H527" t="str">
        <f>IF(COUNTIF($I$3:I527, I527) = 1, "First Occurrence", "")</f>
        <v/>
      </c>
      <c r="I527" t="str">
        <f>_xlfn.CONCAT(E527,G527)</f>
        <v>PR.AC-P31</v>
      </c>
    </row>
    <row r="528" spans="1:9" ht="30" x14ac:dyDescent="0.2">
      <c r="A528" s="71">
        <v>526</v>
      </c>
      <c r="B528" s="8" t="s">
        <v>813</v>
      </c>
      <c r="C528" s="8" t="s">
        <v>12</v>
      </c>
      <c r="D528" s="8" t="str" cm="1">
        <f t="array" ref="D528">_xlfn.IFS(LEFT(E528, 2) = "GV", "Govern", LEFT(E528, 2) = "ID", "Identify", LEFT(E528, 2) = "CT", "Control", LEFT(E528, 2) = "CM", "Communicate", LEFT(E528, 2) = "PR", "Protect")</f>
        <v>Protect</v>
      </c>
      <c r="E528" s="8" t="s">
        <v>1193</v>
      </c>
      <c r="F528" s="9" t="s">
        <v>1403</v>
      </c>
      <c r="G528">
        <f>IF(SUBTOTAL(103, B528) = 1, 1, "ignore_in_occurrence_test")</f>
        <v>1</v>
      </c>
      <c r="H528" t="str">
        <f>IF(COUNTIF($I$3:I528, I528) = 1, "First Occurrence", "")</f>
        <v/>
      </c>
      <c r="I528" t="str">
        <f>_xlfn.CONCAT(E528,G528)</f>
        <v>PR.AC-P41</v>
      </c>
    </row>
    <row r="529" spans="1:9" x14ac:dyDescent="0.2">
      <c r="A529" s="71">
        <v>527</v>
      </c>
      <c r="B529" s="8" t="s">
        <v>813</v>
      </c>
      <c r="C529" s="8" t="s">
        <v>12</v>
      </c>
      <c r="D529" s="8" t="str" cm="1">
        <f t="array" ref="D529">_xlfn.IFS(LEFT(E529, 2) = "GV", "Govern", LEFT(E529, 2) = "ID", "Identify", LEFT(E529, 2) = "CT", "Control", LEFT(E529, 2) = "CM", "Communicate", LEFT(E529, 2) = "PR", "Protect")</f>
        <v>Protect</v>
      </c>
      <c r="E529" s="8" t="s">
        <v>1195</v>
      </c>
      <c r="F529" s="9" t="s">
        <v>1404</v>
      </c>
      <c r="G529">
        <f>IF(SUBTOTAL(103, B529) = 1, 1, "ignore_in_occurrence_test")</f>
        <v>1</v>
      </c>
      <c r="H529" t="str">
        <f>IF(COUNTIF($I$3:I529, I529) = 1, "First Occurrence", "")</f>
        <v/>
      </c>
      <c r="I529" t="str">
        <f>_xlfn.CONCAT(E529,G529)</f>
        <v>PR.DS-P11</v>
      </c>
    </row>
    <row r="530" spans="1:9" x14ac:dyDescent="0.2">
      <c r="A530" s="71">
        <v>528</v>
      </c>
      <c r="B530" s="8" t="s">
        <v>813</v>
      </c>
      <c r="C530" s="8" t="s">
        <v>12</v>
      </c>
      <c r="D530" s="8" t="str" cm="1">
        <f t="array" ref="D530">_xlfn.IFS(LEFT(E530, 2) = "GV", "Govern", LEFT(E530, 2) = "ID", "Identify", LEFT(E530, 2) = "CT", "Control", LEFT(E530, 2) = "CM", "Communicate", LEFT(E530, 2) = "PR", "Protect")</f>
        <v>Protect</v>
      </c>
      <c r="E530" s="8" t="s">
        <v>1197</v>
      </c>
      <c r="F530" s="9" t="s">
        <v>1405</v>
      </c>
      <c r="G530">
        <f>IF(SUBTOTAL(103, B530) = 1, 1, "ignore_in_occurrence_test")</f>
        <v>1</v>
      </c>
      <c r="H530" t="str">
        <f>IF(COUNTIF($I$3:I530, I530) = 1, "First Occurrence", "")</f>
        <v/>
      </c>
      <c r="I530" t="str">
        <f>_xlfn.CONCAT(E530,G530)</f>
        <v>PR.DS-P21</v>
      </c>
    </row>
    <row r="531" spans="1:9" x14ac:dyDescent="0.2">
      <c r="A531" s="71">
        <v>529</v>
      </c>
      <c r="B531" s="8" t="s">
        <v>813</v>
      </c>
      <c r="C531" s="8" t="s">
        <v>12</v>
      </c>
      <c r="D531" s="8" t="str" cm="1">
        <f t="array" ref="D531">_xlfn.IFS(LEFT(E531, 2) = "GV", "Govern", LEFT(E531, 2) = "ID", "Identify", LEFT(E531, 2) = "CT", "Control", LEFT(E531, 2) = "CM", "Communicate", LEFT(E531, 2) = "PR", "Protect")</f>
        <v>Protect</v>
      </c>
      <c r="E531" s="8" t="s">
        <v>1218</v>
      </c>
      <c r="F531" s="9" t="s">
        <v>1406</v>
      </c>
      <c r="G531">
        <f>IF(SUBTOTAL(103, B531) = 1, 1, "ignore_in_occurrence_test")</f>
        <v>1</v>
      </c>
      <c r="H531" t="str">
        <f>IF(COUNTIF($I$3:I531, I531) = 1, "First Occurrence", "")</f>
        <v/>
      </c>
      <c r="I531" t="str">
        <f>_xlfn.CONCAT(E531,G531)</f>
        <v>PR.DS-P51</v>
      </c>
    </row>
    <row r="532" spans="1:9" ht="30" x14ac:dyDescent="0.2">
      <c r="A532" s="71">
        <v>530</v>
      </c>
      <c r="B532" s="8" t="s">
        <v>814</v>
      </c>
      <c r="C532" s="8" t="s">
        <v>12</v>
      </c>
      <c r="D532" s="8" t="str" cm="1">
        <f t="array" ref="D532">_xlfn.IFS(LEFT(E532, 2) = "GV", "Govern", LEFT(E532, 2) = "ID", "Identify", LEFT(E532, 2) = "CT", "Control", LEFT(E532, 2) = "CM", "Communicate", LEFT(E532, 2) = "PR", "Protect")</f>
        <v>Identify</v>
      </c>
      <c r="E532" s="8" t="s">
        <v>1134</v>
      </c>
      <c r="F532" s="9" t="s">
        <v>1408</v>
      </c>
      <c r="G532">
        <f>IF(SUBTOTAL(103, B532) = 1, 1, "ignore_in_occurrence_test")</f>
        <v>1</v>
      </c>
      <c r="H532" t="str">
        <f>IF(COUNTIF($I$3:I532, I532) = 1, "First Occurrence", "")</f>
        <v/>
      </c>
      <c r="I532" t="str">
        <f>_xlfn.CONCAT(E532,G532)</f>
        <v>ID.IM-P11</v>
      </c>
    </row>
    <row r="533" spans="1:9" ht="45" x14ac:dyDescent="0.2">
      <c r="A533" s="71">
        <v>531</v>
      </c>
      <c r="B533" s="8" t="s">
        <v>814</v>
      </c>
      <c r="C533" s="8" t="s">
        <v>12</v>
      </c>
      <c r="D533" s="8" t="str" cm="1">
        <f t="array" ref="D533">_xlfn.IFS(LEFT(E533, 2) = "GV", "Govern", LEFT(E533, 2) = "ID", "Identify", LEFT(E533, 2) = "CT", "Control", LEFT(E533, 2) = "CM", "Communicate", LEFT(E533, 2) = "PR", "Protect")</f>
        <v>Identify</v>
      </c>
      <c r="E533" s="8" t="s">
        <v>1136</v>
      </c>
      <c r="F533" s="9" t="s">
        <v>1458</v>
      </c>
      <c r="G533">
        <f>IF(SUBTOTAL(103, B533) = 1, 1, "ignore_in_occurrence_test")</f>
        <v>1</v>
      </c>
      <c r="H533" t="str">
        <f>IF(COUNTIF($I$3:I533, I533) = 1, "First Occurrence", "")</f>
        <v/>
      </c>
      <c r="I533" t="str">
        <f>_xlfn.CONCAT(E533,G533)</f>
        <v>ID.IM-P21</v>
      </c>
    </row>
    <row r="534" spans="1:9" ht="30" x14ac:dyDescent="0.2">
      <c r="A534" s="71">
        <v>532</v>
      </c>
      <c r="B534" s="8" t="s">
        <v>814</v>
      </c>
      <c r="C534" s="8" t="s">
        <v>12</v>
      </c>
      <c r="D534" s="8" t="str" cm="1">
        <f t="array" ref="D534">_xlfn.IFS(LEFT(E534, 2) = "GV", "Govern", LEFT(E534, 2) = "ID", "Identify", LEFT(E534, 2) = "CT", "Control", LEFT(E534, 2) = "CM", "Communicate", LEFT(E534, 2) = "PR", "Protect")</f>
        <v>Identify</v>
      </c>
      <c r="E534" s="8" t="s">
        <v>1223</v>
      </c>
      <c r="F534" s="9" t="s">
        <v>1409</v>
      </c>
      <c r="G534">
        <f>IF(SUBTOTAL(103, B534) = 1, 1, "ignore_in_occurrence_test")</f>
        <v>1</v>
      </c>
      <c r="H534" t="str">
        <f>IF(COUNTIF($I$3:I534, I534) = 1, "First Occurrence", "")</f>
        <v/>
      </c>
      <c r="I534" t="str">
        <f>_xlfn.CONCAT(E534,G534)</f>
        <v>ID.IM-P31</v>
      </c>
    </row>
    <row r="535" spans="1:9" ht="30" x14ac:dyDescent="0.2">
      <c r="A535" s="71">
        <v>533</v>
      </c>
      <c r="B535" s="8" t="s">
        <v>814</v>
      </c>
      <c r="C535" s="8" t="s">
        <v>12</v>
      </c>
      <c r="D535" s="8" t="str" cm="1">
        <f t="array" ref="D535">_xlfn.IFS(LEFT(E535, 2) = "GV", "Govern", LEFT(E535, 2) = "ID", "Identify", LEFT(E535, 2) = "CT", "Control", LEFT(E535, 2) = "CM", "Communicate", LEFT(E535, 2) = "PR", "Protect")</f>
        <v>Identify</v>
      </c>
      <c r="E535" s="8" t="s">
        <v>1140</v>
      </c>
      <c r="F535" s="9" t="s">
        <v>1410</v>
      </c>
      <c r="G535">
        <f>IF(SUBTOTAL(103, B535) = 1, 1, "ignore_in_occurrence_test")</f>
        <v>1</v>
      </c>
      <c r="H535" t="str">
        <f>IF(COUNTIF($I$3:I535, I535) = 1, "First Occurrence", "")</f>
        <v/>
      </c>
      <c r="I535" t="str">
        <f>_xlfn.CONCAT(E535,G535)</f>
        <v>ID.IM-P61</v>
      </c>
    </row>
    <row r="536" spans="1:9" ht="45" x14ac:dyDescent="0.2">
      <c r="A536" s="71">
        <v>534</v>
      </c>
      <c r="B536" s="8" t="s">
        <v>814</v>
      </c>
      <c r="C536" s="8" t="s">
        <v>12</v>
      </c>
      <c r="D536" s="8" t="str" cm="1">
        <f t="array" ref="D536">_xlfn.IFS(LEFT(E536, 2) = "GV", "Govern", LEFT(E536, 2) = "ID", "Identify", LEFT(E536, 2) = "CT", "Control", LEFT(E536, 2) = "CM", "Communicate", LEFT(E536, 2) = "PR", "Protect")</f>
        <v>Identify</v>
      </c>
      <c r="E536" s="8" t="s">
        <v>1361</v>
      </c>
      <c r="F536" s="9" t="s">
        <v>1411</v>
      </c>
      <c r="G536">
        <f>IF(SUBTOTAL(103, B536) = 1, 1, "ignore_in_occurrence_test")</f>
        <v>1</v>
      </c>
      <c r="H536" t="str">
        <f>IF(COUNTIF($I$3:I536, I536) = 1, "First Occurrence", "")</f>
        <v/>
      </c>
      <c r="I536" t="str">
        <f>_xlfn.CONCAT(E536,G536)</f>
        <v>ID.BE-P11</v>
      </c>
    </row>
    <row r="537" spans="1:9" ht="30" x14ac:dyDescent="0.2">
      <c r="A537" s="71">
        <v>535</v>
      </c>
      <c r="B537" s="8" t="s">
        <v>814</v>
      </c>
      <c r="C537" s="8" t="s">
        <v>12</v>
      </c>
      <c r="D537" s="8" t="str" cm="1">
        <f t="array" ref="D537">_xlfn.IFS(LEFT(E537, 2) = "GV", "Govern", LEFT(E537, 2) = "ID", "Identify", LEFT(E537, 2) = "CT", "Control", LEFT(E537, 2) = "CM", "Communicate", LEFT(E537, 2) = "PR", "Protect")</f>
        <v>Identify</v>
      </c>
      <c r="E537" s="8" t="s">
        <v>1212</v>
      </c>
      <c r="F537" s="9" t="s">
        <v>1412</v>
      </c>
      <c r="G537">
        <f>IF(SUBTOTAL(103, B537) = 1, 1, "ignore_in_occurrence_test")</f>
        <v>1</v>
      </c>
      <c r="H537" t="str">
        <f>IF(COUNTIF($I$3:I537, I537) = 1, "First Occurrence", "")</f>
        <v/>
      </c>
      <c r="I537" t="str">
        <f>_xlfn.CONCAT(E537,G537)</f>
        <v>ID.RA-P11</v>
      </c>
    </row>
    <row r="538" spans="1:9" ht="30" x14ac:dyDescent="0.2">
      <c r="A538" s="71">
        <v>536</v>
      </c>
      <c r="B538" s="8" t="s">
        <v>814</v>
      </c>
      <c r="C538" s="8" t="s">
        <v>12</v>
      </c>
      <c r="D538" s="8" t="str" cm="1">
        <f t="array" ref="D538">_xlfn.IFS(LEFT(E538, 2) = "GV", "Govern", LEFT(E538, 2) = "ID", "Identify", LEFT(E538, 2) = "CT", "Control", LEFT(E538, 2) = "CM", "Communicate", LEFT(E538, 2) = "PR", "Protect")</f>
        <v>Identify</v>
      </c>
      <c r="E538" s="8" t="s">
        <v>1413</v>
      </c>
      <c r="F538" s="9" t="s">
        <v>1414</v>
      </c>
      <c r="G538">
        <f>IF(SUBTOTAL(103, B538) = 1, 1, "ignore_in_occurrence_test")</f>
        <v>1</v>
      </c>
      <c r="H538" t="str">
        <f>IF(COUNTIF($I$3:I538, I538) = 1, "First Occurrence", "")</f>
        <v>First Occurrence</v>
      </c>
      <c r="I538" t="str">
        <f>_xlfn.CONCAT(E538,G538)</f>
        <v>ID.RA-P21</v>
      </c>
    </row>
    <row r="539" spans="1:9" ht="45" x14ac:dyDescent="0.2">
      <c r="A539" s="71">
        <v>537</v>
      </c>
      <c r="B539" s="8" t="s">
        <v>814</v>
      </c>
      <c r="C539" s="8" t="s">
        <v>12</v>
      </c>
      <c r="D539" s="8" t="str" cm="1">
        <f t="array" ref="D539">_xlfn.IFS(LEFT(E539, 2) = "GV", "Govern", LEFT(E539, 2) = "ID", "Identify", LEFT(E539, 2) = "CT", "Control", LEFT(E539, 2) = "CM", "Communicate", LEFT(E539, 2) = "PR", "Protect")</f>
        <v>Govern</v>
      </c>
      <c r="E539" s="8" t="s">
        <v>1154</v>
      </c>
      <c r="F539" s="9" t="s">
        <v>1417</v>
      </c>
      <c r="G539">
        <f>IF(SUBTOTAL(103, B539) = 1, 1, "ignore_in_occurrence_test")</f>
        <v>1</v>
      </c>
      <c r="H539" t="str">
        <f>IF(COUNTIF($I$3:I539, I539) = 1, "First Occurrence", "")</f>
        <v/>
      </c>
      <c r="I539" t="str">
        <f>_xlfn.CONCAT(E539,G539)</f>
        <v>GV.PO-P11</v>
      </c>
    </row>
    <row r="540" spans="1:9" ht="30" x14ac:dyDescent="0.2">
      <c r="A540" s="71">
        <v>538</v>
      </c>
      <c r="B540" s="8" t="s">
        <v>814</v>
      </c>
      <c r="C540" s="8" t="s">
        <v>12</v>
      </c>
      <c r="D540" s="8" t="str" cm="1">
        <f t="array" ref="D540">_xlfn.IFS(LEFT(E540, 2) = "GV", "Govern", LEFT(E540, 2) = "ID", "Identify", LEFT(E540, 2) = "CT", "Control", LEFT(E540, 2) = "CM", "Communicate", LEFT(E540, 2) = "PR", "Protect")</f>
        <v>Govern</v>
      </c>
      <c r="E540" s="8" t="s">
        <v>1252</v>
      </c>
      <c r="F540" s="9" t="s">
        <v>1415</v>
      </c>
      <c r="G540">
        <f>IF(SUBTOTAL(103, B540) = 1, 1, "ignore_in_occurrence_test")</f>
        <v>1</v>
      </c>
      <c r="H540" t="str">
        <f>IF(COUNTIF($I$3:I540, I540) = 1, "First Occurrence", "")</f>
        <v/>
      </c>
      <c r="I540" t="str">
        <f>_xlfn.CONCAT(E540,G540)</f>
        <v>GV.PO-P51</v>
      </c>
    </row>
    <row r="541" spans="1:9" ht="45" x14ac:dyDescent="0.2">
      <c r="A541" s="71">
        <v>539</v>
      </c>
      <c r="B541" s="8" t="s">
        <v>814</v>
      </c>
      <c r="C541" s="8" t="s">
        <v>12</v>
      </c>
      <c r="D541" s="8" t="str" cm="1">
        <f t="array" ref="D541">_xlfn.IFS(LEFT(E541, 2) = "GV", "Govern", LEFT(E541, 2) = "ID", "Identify", LEFT(E541, 2) = "CT", "Control", LEFT(E541, 2) = "CM", "Communicate", LEFT(E541, 2) = "PR", "Protect")</f>
        <v>Govern</v>
      </c>
      <c r="E541" s="8" t="s">
        <v>1277</v>
      </c>
      <c r="F541" s="9" t="s">
        <v>1416</v>
      </c>
      <c r="G541">
        <f>IF(SUBTOTAL(103, B541) = 1, 1, "ignore_in_occurrence_test")</f>
        <v>1</v>
      </c>
      <c r="H541" t="str">
        <f>IF(COUNTIF($I$3:I541, I541) = 1, "First Occurrence", "")</f>
        <v/>
      </c>
      <c r="I541" t="str">
        <f>_xlfn.CONCAT(E541,G541)</f>
        <v>GV.MT-P71</v>
      </c>
    </row>
    <row r="542" spans="1:9" ht="60" x14ac:dyDescent="0.2">
      <c r="A542" s="71">
        <v>540</v>
      </c>
      <c r="B542" s="8" t="s">
        <v>814</v>
      </c>
      <c r="C542" s="8" t="s">
        <v>12</v>
      </c>
      <c r="D542" s="8" t="str" cm="1">
        <f t="array" ref="D542">_xlfn.IFS(LEFT(E542, 2) = "GV", "Govern", LEFT(E542, 2) = "ID", "Identify", LEFT(E542, 2) = "CT", "Control", LEFT(E542, 2) = "CM", "Communicate", LEFT(E542, 2) = "PR", "Protect")</f>
        <v>Communicate</v>
      </c>
      <c r="E542" s="8" t="s">
        <v>1258</v>
      </c>
      <c r="F542" s="9" t="s">
        <v>1418</v>
      </c>
      <c r="G542">
        <f>IF(SUBTOTAL(103, B542) = 1, 1, "ignore_in_occurrence_test")</f>
        <v>1</v>
      </c>
      <c r="H542" t="str">
        <f>IF(COUNTIF($I$3:I542, I542) = 1, "First Occurrence", "")</f>
        <v/>
      </c>
      <c r="I542" t="str">
        <f>_xlfn.CONCAT(E542,G542)</f>
        <v>CM.PO-P11</v>
      </c>
    </row>
    <row r="543" spans="1:9" ht="30" x14ac:dyDescent="0.2">
      <c r="A543" s="71">
        <v>541</v>
      </c>
      <c r="B543" s="8" t="s">
        <v>815</v>
      </c>
      <c r="C543" s="8" t="s">
        <v>12</v>
      </c>
      <c r="D543" s="8" t="str" cm="1">
        <f t="array" ref="D543">_xlfn.IFS(LEFT(E543, 2) = "GV", "Govern", LEFT(E543, 2) = "ID", "Identify", LEFT(E543, 2) = "CT", "Control", LEFT(E543, 2) = "CM", "Communicate", LEFT(E543, 2) = "PR", "Protect")</f>
        <v>Identify</v>
      </c>
      <c r="E543" s="8" t="s">
        <v>1212</v>
      </c>
      <c r="F543" s="9" t="s">
        <v>1419</v>
      </c>
      <c r="G543">
        <f>IF(SUBTOTAL(103, B543) = 1, 1, "ignore_in_occurrence_test")</f>
        <v>1</v>
      </c>
      <c r="H543" t="str">
        <f>IF(COUNTIF($I$3:I543, I543) = 1, "First Occurrence", "")</f>
        <v/>
      </c>
      <c r="I543" t="str">
        <f>_xlfn.CONCAT(E543,G543)</f>
        <v>ID.RA-P11</v>
      </c>
    </row>
    <row r="544" spans="1:9" ht="45" x14ac:dyDescent="0.2">
      <c r="A544" s="71">
        <v>542</v>
      </c>
      <c r="B544" s="8" t="s">
        <v>815</v>
      </c>
      <c r="C544" s="8" t="s">
        <v>12</v>
      </c>
      <c r="D544" s="8" t="str" cm="1">
        <f t="array" ref="D544">_xlfn.IFS(LEFT(E544, 2) = "GV", "Govern", LEFT(E544, 2) = "ID", "Identify", LEFT(E544, 2) = "CT", "Control", LEFT(E544, 2) = "CM", "Communicate", LEFT(E544, 2) = "PR", "Protect")</f>
        <v>Identify</v>
      </c>
      <c r="E544" s="8" t="s">
        <v>1146</v>
      </c>
      <c r="F544" s="9" t="s">
        <v>1420</v>
      </c>
      <c r="G544">
        <f>IF(SUBTOTAL(103, B544) = 1, 1, "ignore_in_occurrence_test")</f>
        <v>1</v>
      </c>
      <c r="H544" t="str">
        <f>IF(COUNTIF($I$3:I544, I544) = 1, "First Occurrence", "")</f>
        <v/>
      </c>
      <c r="I544" t="str">
        <f>_xlfn.CONCAT(E544,G544)</f>
        <v>ID.RA-P31</v>
      </c>
    </row>
    <row r="545" spans="1:9" ht="45" x14ac:dyDescent="0.2">
      <c r="A545" s="71">
        <v>543</v>
      </c>
      <c r="B545" s="8" t="s">
        <v>815</v>
      </c>
      <c r="C545" s="8" t="s">
        <v>12</v>
      </c>
      <c r="D545" s="8" t="str" cm="1">
        <f t="array" ref="D545">_xlfn.IFS(LEFT(E545, 2) = "GV", "Govern", LEFT(E545, 2) = "ID", "Identify", LEFT(E545, 2) = "CT", "Control", LEFT(E545, 2) = "CM", "Communicate", LEFT(E545, 2) = "PR", "Protect")</f>
        <v>Identify</v>
      </c>
      <c r="E545" s="8" t="s">
        <v>1213</v>
      </c>
      <c r="F545" s="9" t="s">
        <v>1421</v>
      </c>
      <c r="G545">
        <f>IF(SUBTOTAL(103, B545) = 1, 1, "ignore_in_occurrence_test")</f>
        <v>1</v>
      </c>
      <c r="H545" t="str">
        <f>IF(COUNTIF($I$3:I545, I545) = 1, "First Occurrence", "")</f>
        <v/>
      </c>
      <c r="I545" t="str">
        <f>_xlfn.CONCAT(E545,G545)</f>
        <v>ID.RA-P41</v>
      </c>
    </row>
    <row r="546" spans="1:9" ht="45" x14ac:dyDescent="0.2">
      <c r="A546" s="71">
        <v>544</v>
      </c>
      <c r="B546" s="8" t="s">
        <v>815</v>
      </c>
      <c r="C546" s="8" t="s">
        <v>12</v>
      </c>
      <c r="D546" s="8" t="str" cm="1">
        <f t="array" ref="D546">_xlfn.IFS(LEFT(E546, 2) = "GV", "Govern", LEFT(E546, 2) = "ID", "Identify", LEFT(E546, 2) = "CT", "Control", LEFT(E546, 2) = "CM", "Communicate", LEFT(E546, 2) = "PR", "Protect")</f>
        <v>Govern</v>
      </c>
      <c r="E546" s="8" t="s">
        <v>1156</v>
      </c>
      <c r="F546" s="9" t="s">
        <v>1422</v>
      </c>
      <c r="G546">
        <f>IF(SUBTOTAL(103, B546) = 1, 1, "ignore_in_occurrence_test")</f>
        <v>1</v>
      </c>
      <c r="H546" t="str">
        <f>IF(COUNTIF($I$3:I546, I546) = 1, "First Occurrence", "")</f>
        <v/>
      </c>
      <c r="I546" t="str">
        <f>_xlfn.CONCAT(E546,G546)</f>
        <v>GV.RM-P11</v>
      </c>
    </row>
    <row r="547" spans="1:9" ht="30" x14ac:dyDescent="0.2">
      <c r="A547" s="71">
        <v>545</v>
      </c>
      <c r="B547" s="8" t="s">
        <v>815</v>
      </c>
      <c r="C547" s="8" t="s">
        <v>12</v>
      </c>
      <c r="D547" s="8" t="str" cm="1">
        <f t="array" ref="D547">_xlfn.IFS(LEFT(E547, 2) = "GV", "Govern", LEFT(E547, 2) = "ID", "Identify", LEFT(E547, 2) = "CT", "Control", LEFT(E547, 2) = "CM", "Communicate", LEFT(E547, 2) = "PR", "Protect")</f>
        <v>Govern</v>
      </c>
      <c r="E547" s="8" t="s">
        <v>1254</v>
      </c>
      <c r="F547" s="9" t="s">
        <v>1423</v>
      </c>
      <c r="G547">
        <f>IF(SUBTOTAL(103, B547) = 1, 1, "ignore_in_occurrence_test")</f>
        <v>1</v>
      </c>
      <c r="H547" t="str">
        <f>IF(COUNTIF($I$3:I547, I547) = 1, "First Occurrence", "")</f>
        <v/>
      </c>
      <c r="I547" t="str">
        <f>_xlfn.CONCAT(E547,G547)</f>
        <v>GV.AT-P31</v>
      </c>
    </row>
    <row r="548" spans="1:9" ht="45" x14ac:dyDescent="0.2">
      <c r="A548" s="71">
        <v>546</v>
      </c>
      <c r="B548" s="8" t="s">
        <v>815</v>
      </c>
      <c r="C548" s="8" t="s">
        <v>12</v>
      </c>
      <c r="D548" s="8" t="str" cm="1">
        <f t="array" ref="D548">_xlfn.IFS(LEFT(E548, 2) = "GV", "Govern", LEFT(E548, 2) = "ID", "Identify", LEFT(E548, 2) = "CT", "Control", LEFT(E548, 2) = "CM", "Communicate", LEFT(E548, 2) = "PR", "Protect")</f>
        <v>Govern</v>
      </c>
      <c r="E548" s="8" t="s">
        <v>1275</v>
      </c>
      <c r="F548" s="9" t="s">
        <v>1424</v>
      </c>
      <c r="G548">
        <f>IF(SUBTOTAL(103, B548) = 1, 1, "ignore_in_occurrence_test")</f>
        <v>1</v>
      </c>
      <c r="H548" t="str">
        <f>IF(COUNTIF($I$3:I548, I548) = 1, "First Occurrence", "")</f>
        <v/>
      </c>
      <c r="I548" t="str">
        <f>_xlfn.CONCAT(E548,G548)</f>
        <v>GV.MT-P31</v>
      </c>
    </row>
    <row r="549" spans="1:9" ht="45" x14ac:dyDescent="0.2">
      <c r="A549" s="71">
        <v>547</v>
      </c>
      <c r="B549" s="8" t="s">
        <v>815</v>
      </c>
      <c r="C549" s="8" t="s">
        <v>12</v>
      </c>
      <c r="D549" s="8" t="str" cm="1">
        <f t="array" ref="D549">_xlfn.IFS(LEFT(E549, 2) = "GV", "Govern", LEFT(E549, 2) = "ID", "Identify", LEFT(E549, 2) = "CT", "Control", LEFT(E549, 2) = "CM", "Communicate", LEFT(E549, 2) = "PR", "Protect")</f>
        <v>Control</v>
      </c>
      <c r="E549" s="8" t="s">
        <v>1162</v>
      </c>
      <c r="F549" s="9" t="s">
        <v>1425</v>
      </c>
      <c r="G549">
        <f>IF(SUBTOTAL(103, B549) = 1, 1, "ignore_in_occurrence_test")</f>
        <v>1</v>
      </c>
      <c r="H549" t="str">
        <f>IF(COUNTIF($I$3:I549, I549) = 1, "First Occurrence", "")</f>
        <v/>
      </c>
      <c r="I549" t="str">
        <f>_xlfn.CONCAT(E549,G549)</f>
        <v>CT.PO-P11</v>
      </c>
    </row>
    <row r="550" spans="1:9" ht="45" x14ac:dyDescent="0.2">
      <c r="A550" s="71">
        <v>548</v>
      </c>
      <c r="B550" s="8" t="s">
        <v>815</v>
      </c>
      <c r="C550" s="8" t="s">
        <v>12</v>
      </c>
      <c r="D550" s="8" t="str" cm="1">
        <f t="array" ref="D550">_xlfn.IFS(LEFT(E550, 2) = "GV", "Govern", LEFT(E550, 2) = "ID", "Identify", LEFT(E550, 2) = "CT", "Control", LEFT(E550, 2) = "CM", "Communicate", LEFT(E550, 2) = "PR", "Protect")</f>
        <v>Control</v>
      </c>
      <c r="E550" s="8" t="s">
        <v>1164</v>
      </c>
      <c r="F550" s="9" t="s">
        <v>1426</v>
      </c>
      <c r="G550">
        <f>IF(SUBTOTAL(103, B550) = 1, 1, "ignore_in_occurrence_test")</f>
        <v>1</v>
      </c>
      <c r="H550" t="str">
        <f>IF(COUNTIF($I$3:I550, I550) = 1, "First Occurrence", "")</f>
        <v/>
      </c>
      <c r="I550" t="str">
        <f>_xlfn.CONCAT(E550,G550)</f>
        <v>CT.PO-P21</v>
      </c>
    </row>
    <row r="551" spans="1:9" ht="30" x14ac:dyDescent="0.2">
      <c r="A551" s="71">
        <v>549</v>
      </c>
      <c r="B551" s="8" t="s">
        <v>815</v>
      </c>
      <c r="C551" s="8" t="s">
        <v>12</v>
      </c>
      <c r="D551" s="8" t="str" cm="1">
        <f t="array" ref="D551">_xlfn.IFS(LEFT(E551, 2) = "GV", "Govern", LEFT(E551, 2) = "ID", "Identify", LEFT(E551, 2) = "CT", "Control", LEFT(E551, 2) = "CM", "Communicate", LEFT(E551, 2) = "PR", "Protect")</f>
        <v>Control</v>
      </c>
      <c r="E551" s="8" t="s">
        <v>1166</v>
      </c>
      <c r="F551" s="9" t="s">
        <v>1427</v>
      </c>
      <c r="G551">
        <f>IF(SUBTOTAL(103, B551) = 1, 1, "ignore_in_occurrence_test")</f>
        <v>1</v>
      </c>
      <c r="H551" t="str">
        <f>IF(COUNTIF($I$3:I551, I551) = 1, "First Occurrence", "")</f>
        <v/>
      </c>
      <c r="I551" t="str">
        <f>_xlfn.CONCAT(E551,G551)</f>
        <v>CT.PO-P41</v>
      </c>
    </row>
    <row r="552" spans="1:9" ht="60" x14ac:dyDescent="0.2">
      <c r="A552" s="71">
        <v>550</v>
      </c>
      <c r="B552" s="8" t="s">
        <v>815</v>
      </c>
      <c r="C552" s="8" t="s">
        <v>12</v>
      </c>
      <c r="D552" s="8" t="str" cm="1">
        <f t="array" ref="D552">_xlfn.IFS(LEFT(E552, 2) = "GV", "Govern", LEFT(E552, 2) = "ID", "Identify", LEFT(E552, 2) = "CT", "Control", LEFT(E552, 2) = "CM", "Communicate", LEFT(E552, 2) = "PR", "Protect")</f>
        <v>Control</v>
      </c>
      <c r="E552" s="8" t="s">
        <v>1179</v>
      </c>
      <c r="F552" s="9" t="s">
        <v>1428</v>
      </c>
      <c r="G552">
        <f>IF(SUBTOTAL(103, B552) = 1, 1, "ignore_in_occurrence_test")</f>
        <v>1</v>
      </c>
      <c r="H552" t="str">
        <f>IF(COUNTIF($I$3:I552, I552) = 1, "First Occurrence", "")</f>
        <v/>
      </c>
      <c r="I552" t="str">
        <f>_xlfn.CONCAT(E552,G552)</f>
        <v>CT.DM-P81</v>
      </c>
    </row>
    <row r="553" spans="1:9" ht="45" x14ac:dyDescent="0.2">
      <c r="A553" s="71">
        <v>551</v>
      </c>
      <c r="B553" s="8" t="s">
        <v>815</v>
      </c>
      <c r="C553" s="8" t="s">
        <v>12</v>
      </c>
      <c r="D553" s="8" t="str" cm="1">
        <f t="array" ref="D553">_xlfn.IFS(LEFT(E553, 2) = "GV", "Govern", LEFT(E553, 2) = "ID", "Identify", LEFT(E553, 2) = "CT", "Control", LEFT(E553, 2) = "CM", "Communicate", LEFT(E553, 2) = "PR", "Protect")</f>
        <v>Protect</v>
      </c>
      <c r="E553" s="8" t="s">
        <v>1188</v>
      </c>
      <c r="F553" s="9" t="s">
        <v>1429</v>
      </c>
      <c r="G553">
        <f>IF(SUBTOTAL(103, B553) = 1, 1, "ignore_in_occurrence_test")</f>
        <v>1</v>
      </c>
      <c r="H553" t="str">
        <f>IF(COUNTIF($I$3:I553, I553) = 1, "First Occurrence", "")</f>
        <v/>
      </c>
      <c r="I553" t="str">
        <f>_xlfn.CONCAT(E553,G553)</f>
        <v>PR.PO-P11</v>
      </c>
    </row>
    <row r="554" spans="1:9" ht="45" x14ac:dyDescent="0.2">
      <c r="A554" s="71">
        <v>552</v>
      </c>
      <c r="B554" s="8" t="s">
        <v>815</v>
      </c>
      <c r="C554" s="8" t="s">
        <v>12</v>
      </c>
      <c r="D554" s="8" t="str" cm="1">
        <f t="array" ref="D554">_xlfn.IFS(LEFT(E554, 2) = "GV", "Govern", LEFT(E554, 2) = "ID", "Identify", LEFT(E554, 2) = "CT", "Control", LEFT(E554, 2) = "CM", "Communicate", LEFT(E554, 2) = "PR", "Protect")</f>
        <v>Protect</v>
      </c>
      <c r="E554" s="8" t="s">
        <v>1190</v>
      </c>
      <c r="F554" s="9" t="s">
        <v>1430</v>
      </c>
      <c r="G554">
        <f>IF(SUBTOTAL(103, B554) = 1, 1, "ignore_in_occurrence_test")</f>
        <v>1</v>
      </c>
      <c r="H554" t="str">
        <f>IF(COUNTIF($I$3:I554, I554) = 1, "First Occurrence", "")</f>
        <v/>
      </c>
      <c r="I554" t="str">
        <f>_xlfn.CONCAT(E554,G554)</f>
        <v>PR.PO-P21</v>
      </c>
    </row>
    <row r="555" spans="1:9" ht="45" x14ac:dyDescent="0.2">
      <c r="A555" s="71">
        <v>553</v>
      </c>
      <c r="B555" s="8" t="s">
        <v>815</v>
      </c>
      <c r="C555" s="8" t="s">
        <v>12</v>
      </c>
      <c r="D555" s="8" t="str" cm="1">
        <f t="array" ref="D555">_xlfn.IFS(LEFT(E555, 2) = "GV", "Govern", LEFT(E555, 2) = "ID", "Identify", LEFT(E555, 2) = "CT", "Control", LEFT(E555, 2) = "CM", "Communicate", LEFT(E555, 2) = "PR", "Protect")</f>
        <v>Protect</v>
      </c>
      <c r="E555" s="8" t="s">
        <v>1191</v>
      </c>
      <c r="F555" s="9" t="s">
        <v>1431</v>
      </c>
      <c r="G555">
        <f>IF(SUBTOTAL(103, B555) = 1, 1, "ignore_in_occurrence_test")</f>
        <v>1</v>
      </c>
      <c r="H555" t="str">
        <f>IF(COUNTIF($I$3:I555, I555) = 1, "First Occurrence", "")</f>
        <v/>
      </c>
      <c r="I555" t="str">
        <f>_xlfn.CONCAT(E555,G555)</f>
        <v>PR.AC-P11</v>
      </c>
    </row>
  </sheetData>
  <autoFilter ref="A2:I555" xr:uid="{4B97B961-4CE8-5445-B7FB-2BBE15F31591}">
    <sortState xmlns:xlrd2="http://schemas.microsoft.com/office/spreadsheetml/2017/richdata2" ref="A3:I555">
      <sortCondition ref="A2:A555"/>
    </sortState>
  </autoFilter>
  <mergeCells count="1">
    <mergeCell ref="B1:F1"/>
  </mergeCells>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BAE44F6799774485A5273440E5D229" ma:contentTypeVersion="15" ma:contentTypeDescription="Create a new document." ma:contentTypeScope="" ma:versionID="ca5ff29c81afe9e6ef3c34aeb72248b3">
  <xsd:schema xmlns:xsd="http://www.w3.org/2001/XMLSchema" xmlns:xs="http://www.w3.org/2001/XMLSchema" xmlns:p="http://schemas.microsoft.com/office/2006/metadata/properties" xmlns:ns2="1f76fbac-4793-4b91-81f1-5edd0a5fc05e" xmlns:ns3="74ffe159-c958-4646-9387-af30d23594c1" xmlns:ns4="b5a44311-ed64-4a72-909f-c9dc6973bde2" targetNamespace="http://schemas.microsoft.com/office/2006/metadata/properties" ma:root="true" ma:fieldsID="b1661c6f7d1e7f30dfd11353131602e0" ns2:_="" ns3:_="" ns4:_="">
    <xsd:import namespace="1f76fbac-4793-4b91-81f1-5edd0a5fc05e"/>
    <xsd:import namespace="74ffe159-c958-4646-9387-af30d23594c1"/>
    <xsd:import namespace="b5a44311-ed64-4a72-909f-c9dc6973bde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6fbac-4793-4b91-81f1-5edd0a5fc0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ea1a638-fe8f-4e55-a8a3-ec1a1fdf41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ffe159-c958-4646-9387-af30d23594c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a44311-ed64-4a72-909f-c9dc6973bd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f709f6-d6ce-4e8e-9742-10f242050d52}" ma:internalName="TaxCatchAll" ma:showField="CatchAllData" ma:web="74ffe159-c958-4646-9387-af30d23594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5a44311-ed64-4a72-909f-c9dc6973bde2" xsi:nil="true"/>
    <lcf76f155ced4ddcb4097134ff3c332f xmlns="1f76fbac-4793-4b91-81f1-5edd0a5fc05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4E0179-2850-493F-B39B-81E58E29A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6fbac-4793-4b91-81f1-5edd0a5fc05e"/>
    <ds:schemaRef ds:uri="74ffe159-c958-4646-9387-af30d23594c1"/>
    <ds:schemaRef ds:uri="b5a44311-ed64-4a72-909f-c9dc6973bd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02482-B5BC-4F72-85DE-CC5FF386553F}">
  <ds:schemaRefs>
    <ds:schemaRef ds:uri="b5a44311-ed64-4a72-909f-c9dc6973bde2"/>
    <ds:schemaRef ds:uri="1f76fbac-4793-4b91-81f1-5edd0a5fc05e"/>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74ffe159-c958-4646-9387-af30d23594c1"/>
  </ds:schemaRefs>
</ds:datastoreItem>
</file>

<file path=customXml/itemProps3.xml><?xml version="1.0" encoding="utf-8"?>
<ds:datastoreItem xmlns:ds="http://schemas.openxmlformats.org/officeDocument/2006/customXml" ds:itemID="{425A6CDD-A25E-4F99-A072-D14FC2EE09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Mission Objectives</vt:lpstr>
      <vt:lpstr>Integrated CSF 2.0 &amp; PF Profile</vt:lpstr>
      <vt:lpstr>High Priority Summaries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Genomic Data Profile</dc:title>
  <dc:subject/>
  <dc:creator>Brett Kreider, Patrick O'Neill</dc:creator>
  <cp:keywords/>
  <dc:description/>
  <cp:lastModifiedBy>Brett Kreider</cp:lastModifiedBy>
  <cp:revision/>
  <dcterms:created xsi:type="dcterms:W3CDTF">2024-09-03T13:27:17Z</dcterms:created>
  <dcterms:modified xsi:type="dcterms:W3CDTF">2025-01-10T19:40:28Z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0x0101001CBAE44F6799774485A5273440E5D229</vt:lpwstr>
  </property>
  <property fmtid="{D5CDD505-2E9C-101B-9397-08002B2CF9AE}" pid="3" name="MediaServiceImageTags">
    <vt:lpwstr/>
  </property>
</Properties>
</file>